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icfonline-my.sharepoint.com/personal/52952_icf_com/Documents/INF Tools/"/>
    </mc:Choice>
  </mc:AlternateContent>
  <xr:revisionPtr revIDLastSave="105" documentId="8_{8558FE5D-91FB-4EA7-9F15-7AE758821487}" xr6:coauthVersionLast="47" xr6:coauthVersionMax="47" xr10:uidLastSave="{BB991FF6-5279-4BD2-B9A4-E1A30B72DFCB}"/>
  <workbookProtection workbookAlgorithmName="SHA-512" workbookHashValue="7uOmKgR5LGPN4GtDJSh9P99LEjrCQyU1dOFqY5cF8JY6aPp8Nwl6koYeOsuVoOitPpHoExvTH1oum39/YOPtVA==" workbookSaltValue="vOGjl3VX23nhgEHL/RAmzg==" workbookSpinCount="100000" lockStructure="1"/>
  <bookViews>
    <workbookView xWindow="-120" yWindow="-120" windowWidth="29040" windowHeight="15840" xr2:uid="{A098C211-FCC8-442C-A120-B32236C2C50F}"/>
  </bookViews>
  <sheets>
    <sheet name="Survey Questionnaire" sheetId="1" r:id="rId1"/>
    <sheet name="Drop Down Options" sheetId="2" state="hidden" r:id="rId2"/>
    <sheet name="Income Tables " sheetId="3" state="hidden" r:id="rId3"/>
  </sheets>
  <externalReferences>
    <externalReference r:id="rId4"/>
  </externalReferences>
  <definedNames>
    <definedName name="_xlnm._FilterDatabase" localSheetId="2" hidden="1">'Income Tables '!$A$1:$AX$1</definedName>
    <definedName name="_xlnm.Print_Area" localSheetId="0">'Survey Questionnaire'!$A$1:$M$63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9" i="1" l="1"/>
  <c r="L39" i="1"/>
  <c r="K39" i="1"/>
  <c r="J39" i="1"/>
  <c r="I39" i="1" l="1"/>
  <c r="H39" i="1"/>
  <c r="G39" i="1"/>
  <c r="F39" i="1"/>
  <c r="E39" i="1"/>
  <c r="D39" i="1"/>
  <c r="C39" i="1"/>
  <c r="B39" i="1"/>
  <c r="AL3" i="3" l="1"/>
  <c r="AL4" i="3"/>
  <c r="AL5" i="3"/>
  <c r="AL6" i="3"/>
  <c r="AL7" i="3"/>
  <c r="AL8" i="3"/>
  <c r="AL9" i="3"/>
  <c r="AL10" i="3"/>
  <c r="AL11" i="3"/>
  <c r="AL12" i="3"/>
  <c r="AL13" i="3"/>
  <c r="AL14" i="3"/>
  <c r="AL15" i="3"/>
  <c r="AL16" i="3"/>
  <c r="AL17" i="3"/>
  <c r="AL18" i="3"/>
  <c r="AL19" i="3"/>
  <c r="AL20" i="3"/>
  <c r="AL21" i="3"/>
  <c r="AL22" i="3"/>
  <c r="AL23" i="3"/>
  <c r="AL24" i="3"/>
  <c r="AL25" i="3"/>
  <c r="AL26" i="3"/>
  <c r="AL27" i="3"/>
  <c r="AL28" i="3"/>
  <c r="AL29" i="3"/>
  <c r="AL30" i="3"/>
  <c r="AL31" i="3"/>
  <c r="AL32" i="3"/>
  <c r="AL33" i="3"/>
  <c r="AL34" i="3"/>
  <c r="AL35" i="3"/>
  <c r="AL36" i="3"/>
  <c r="AL37" i="3"/>
  <c r="AL38" i="3"/>
  <c r="AL39" i="3"/>
  <c r="AL40" i="3"/>
  <c r="AL41" i="3"/>
  <c r="AL42" i="3"/>
  <c r="AL43" i="3"/>
  <c r="AL44" i="3"/>
  <c r="AL45" i="3"/>
  <c r="AL46" i="3"/>
  <c r="AL47" i="3"/>
  <c r="AL48" i="3"/>
  <c r="AL49" i="3"/>
  <c r="AL50" i="3"/>
  <c r="AL51" i="3"/>
  <c r="AL52" i="3"/>
  <c r="AL53" i="3"/>
  <c r="AL54" i="3"/>
  <c r="AL55" i="3"/>
  <c r="AL56" i="3"/>
  <c r="AL57" i="3"/>
  <c r="AL58" i="3"/>
  <c r="AL59" i="3"/>
  <c r="AL60" i="3"/>
  <c r="AL61" i="3"/>
  <c r="AL62" i="3"/>
  <c r="AL63" i="3"/>
  <c r="AL64" i="3"/>
  <c r="AL65" i="3"/>
  <c r="AL66" i="3"/>
  <c r="AL67" i="3"/>
  <c r="AL68" i="3"/>
  <c r="AL69" i="3"/>
  <c r="AL70" i="3"/>
  <c r="AL71" i="3"/>
  <c r="AL72" i="3"/>
  <c r="AL73" i="3"/>
  <c r="AL74" i="3"/>
  <c r="AL75" i="3"/>
  <c r="AL76" i="3"/>
  <c r="AL77" i="3"/>
  <c r="AL78" i="3"/>
  <c r="AL79" i="3"/>
  <c r="AL80" i="3"/>
  <c r="AL81" i="3"/>
  <c r="AL82" i="3"/>
  <c r="AL83" i="3"/>
  <c r="AL84" i="3"/>
  <c r="AL85" i="3"/>
  <c r="AL86" i="3"/>
  <c r="AL87" i="3"/>
  <c r="AL88" i="3"/>
  <c r="AL89" i="3"/>
  <c r="AL90" i="3"/>
  <c r="AL91" i="3"/>
  <c r="AL92" i="3"/>
  <c r="AL93" i="3"/>
  <c r="AL94" i="3"/>
  <c r="AL95" i="3"/>
  <c r="AL96" i="3"/>
  <c r="AL97" i="3"/>
  <c r="AL98" i="3"/>
  <c r="AL99" i="3"/>
  <c r="AL100" i="3"/>
  <c r="AL101" i="3"/>
  <c r="AL102" i="3"/>
  <c r="AL103" i="3"/>
  <c r="AL104" i="3"/>
  <c r="AL105" i="3"/>
  <c r="AL106" i="3"/>
  <c r="AL107" i="3"/>
  <c r="AL108" i="3"/>
  <c r="AL109" i="3"/>
  <c r="AL110" i="3"/>
  <c r="AL111" i="3"/>
  <c r="AL112" i="3"/>
  <c r="AL113" i="3"/>
  <c r="AL114" i="3"/>
  <c r="AL115" i="3"/>
  <c r="AL116" i="3"/>
  <c r="AL117" i="3"/>
  <c r="AL118" i="3"/>
  <c r="AL119" i="3"/>
  <c r="AL120" i="3"/>
  <c r="AL121" i="3"/>
  <c r="AL122" i="3"/>
  <c r="AL123" i="3"/>
  <c r="AL124" i="3"/>
  <c r="AL125" i="3"/>
  <c r="AL126" i="3"/>
  <c r="AL127" i="3"/>
  <c r="AL128" i="3"/>
  <c r="AL129" i="3"/>
  <c r="AL130" i="3"/>
  <c r="AL131" i="3"/>
  <c r="AL132" i="3"/>
  <c r="AL133" i="3"/>
  <c r="AL134" i="3"/>
  <c r="AL135" i="3"/>
  <c r="AL136" i="3"/>
  <c r="AL137" i="3"/>
  <c r="AL138" i="3"/>
  <c r="AL139" i="3"/>
  <c r="AL140" i="3"/>
  <c r="AL141" i="3"/>
  <c r="AL142" i="3"/>
  <c r="AL143" i="3"/>
  <c r="AL144" i="3"/>
  <c r="AL145" i="3"/>
  <c r="AL146" i="3"/>
  <c r="AL147" i="3"/>
  <c r="AL148" i="3"/>
  <c r="AL149" i="3"/>
  <c r="AL150" i="3"/>
  <c r="AL151" i="3"/>
  <c r="AL152" i="3"/>
  <c r="AL153" i="3"/>
  <c r="AL154" i="3"/>
  <c r="AL155" i="3"/>
  <c r="AL156" i="3"/>
  <c r="AL157" i="3"/>
  <c r="AL158" i="3"/>
  <c r="AL159" i="3"/>
  <c r="AL160" i="3"/>
  <c r="AL161" i="3"/>
  <c r="AL162" i="3"/>
  <c r="AL163" i="3"/>
  <c r="AL164" i="3"/>
  <c r="AL165" i="3"/>
  <c r="AL166" i="3"/>
  <c r="AL167" i="3"/>
  <c r="AL168" i="3"/>
  <c r="AL169" i="3"/>
  <c r="AL170" i="3"/>
  <c r="AL171" i="3"/>
  <c r="AL172" i="3"/>
  <c r="AL173" i="3"/>
  <c r="AL174" i="3"/>
  <c r="AL175" i="3"/>
  <c r="AL176" i="3"/>
  <c r="AL177" i="3"/>
  <c r="AL178" i="3"/>
  <c r="AL179" i="3"/>
  <c r="AL180" i="3"/>
  <c r="AL181" i="3"/>
  <c r="AL182" i="3"/>
  <c r="AL183" i="3"/>
  <c r="AL184" i="3"/>
  <c r="AL185" i="3"/>
  <c r="AL186" i="3"/>
  <c r="AL187" i="3"/>
  <c r="AL188" i="3"/>
  <c r="AL189" i="3"/>
  <c r="AL190" i="3"/>
  <c r="AL191" i="3"/>
  <c r="AL192" i="3"/>
  <c r="AL193" i="3"/>
  <c r="AL194" i="3"/>
  <c r="AL195" i="3"/>
  <c r="AL196" i="3"/>
  <c r="AL197" i="3"/>
  <c r="AL198" i="3"/>
  <c r="AL199" i="3"/>
  <c r="AL200" i="3"/>
  <c r="AL201" i="3"/>
  <c r="AL202" i="3"/>
  <c r="AL203" i="3"/>
  <c r="AL204" i="3"/>
  <c r="AL205" i="3"/>
  <c r="AL206" i="3"/>
  <c r="AL207" i="3"/>
  <c r="AL208" i="3"/>
  <c r="AL209" i="3"/>
  <c r="AL210" i="3"/>
  <c r="AL211" i="3"/>
  <c r="AL212" i="3"/>
  <c r="AL213" i="3"/>
  <c r="AL214" i="3"/>
  <c r="AL215" i="3"/>
  <c r="AL216" i="3"/>
  <c r="AL217" i="3"/>
  <c r="AL218" i="3"/>
  <c r="AL219" i="3"/>
  <c r="AL220" i="3"/>
  <c r="AL221" i="3"/>
  <c r="AL222" i="3"/>
  <c r="AL223" i="3"/>
  <c r="AL224" i="3"/>
  <c r="AL225" i="3"/>
  <c r="AL226" i="3"/>
  <c r="AL227" i="3"/>
  <c r="AL228" i="3"/>
  <c r="AL229" i="3"/>
  <c r="AL230" i="3"/>
  <c r="AL231" i="3"/>
  <c r="AL232" i="3"/>
  <c r="AL233" i="3"/>
  <c r="AL234" i="3"/>
  <c r="AL235" i="3"/>
  <c r="AL236" i="3"/>
  <c r="AL237" i="3"/>
  <c r="AL238" i="3"/>
  <c r="AL239" i="3"/>
  <c r="AL240" i="3"/>
  <c r="AL241" i="3"/>
  <c r="AL242" i="3"/>
  <c r="AL243" i="3"/>
  <c r="AL244" i="3"/>
  <c r="AL245" i="3"/>
  <c r="AL246" i="3"/>
  <c r="AL247" i="3"/>
  <c r="AL248" i="3"/>
  <c r="AL249" i="3"/>
  <c r="AL250" i="3"/>
  <c r="AL251" i="3"/>
  <c r="AL252" i="3"/>
  <c r="AL253" i="3"/>
  <c r="AL254" i="3"/>
  <c r="AL255" i="3"/>
  <c r="AK3" i="3"/>
  <c r="AK4" i="3"/>
  <c r="AK5" i="3"/>
  <c r="AK6" i="3"/>
  <c r="AK7" i="3"/>
  <c r="AK8" i="3"/>
  <c r="AK9" i="3"/>
  <c r="AK10" i="3"/>
  <c r="AK11" i="3"/>
  <c r="AK12" i="3"/>
  <c r="AK13" i="3"/>
  <c r="AK14" i="3"/>
  <c r="AK15" i="3"/>
  <c r="AK16" i="3"/>
  <c r="AK17" i="3"/>
  <c r="AK18" i="3"/>
  <c r="AK19" i="3"/>
  <c r="AK20" i="3"/>
  <c r="AK21" i="3"/>
  <c r="AK22" i="3"/>
  <c r="AK23" i="3"/>
  <c r="AK24" i="3"/>
  <c r="AK25" i="3"/>
  <c r="AK26" i="3"/>
  <c r="AK27" i="3"/>
  <c r="AK28" i="3"/>
  <c r="AK29" i="3"/>
  <c r="AK30" i="3"/>
  <c r="AK31" i="3"/>
  <c r="AK32" i="3"/>
  <c r="AK33" i="3"/>
  <c r="AK34" i="3"/>
  <c r="AK35" i="3"/>
  <c r="AK36" i="3"/>
  <c r="AK37" i="3"/>
  <c r="AK38" i="3"/>
  <c r="AK39" i="3"/>
  <c r="AK40" i="3"/>
  <c r="AK41" i="3"/>
  <c r="AK42" i="3"/>
  <c r="AK43" i="3"/>
  <c r="AK44" i="3"/>
  <c r="AK45" i="3"/>
  <c r="AK46" i="3"/>
  <c r="AK47" i="3"/>
  <c r="AK48" i="3"/>
  <c r="AK49" i="3"/>
  <c r="AK50" i="3"/>
  <c r="AK51" i="3"/>
  <c r="AK52" i="3"/>
  <c r="AK53" i="3"/>
  <c r="AK54" i="3"/>
  <c r="AK55" i="3"/>
  <c r="AK56" i="3"/>
  <c r="AK57" i="3"/>
  <c r="AK58" i="3"/>
  <c r="AK59" i="3"/>
  <c r="AK60" i="3"/>
  <c r="AK61" i="3"/>
  <c r="AK62" i="3"/>
  <c r="AK63" i="3"/>
  <c r="AK64" i="3"/>
  <c r="AK65" i="3"/>
  <c r="AK66" i="3"/>
  <c r="AK67" i="3"/>
  <c r="AK68" i="3"/>
  <c r="AK69" i="3"/>
  <c r="AK70" i="3"/>
  <c r="AK71" i="3"/>
  <c r="AK72" i="3"/>
  <c r="AK73" i="3"/>
  <c r="AK74" i="3"/>
  <c r="AK75" i="3"/>
  <c r="AK76" i="3"/>
  <c r="AK77" i="3"/>
  <c r="AK78" i="3"/>
  <c r="AK79" i="3"/>
  <c r="AK80" i="3"/>
  <c r="AK81" i="3"/>
  <c r="AK82" i="3"/>
  <c r="AK83" i="3"/>
  <c r="AK84" i="3"/>
  <c r="AK85" i="3"/>
  <c r="AK86" i="3"/>
  <c r="AK87" i="3"/>
  <c r="AK88" i="3"/>
  <c r="AK89" i="3"/>
  <c r="AK90" i="3"/>
  <c r="AK91" i="3"/>
  <c r="AK92" i="3"/>
  <c r="AK93" i="3"/>
  <c r="AK94" i="3"/>
  <c r="AK95" i="3"/>
  <c r="AK96" i="3"/>
  <c r="AK97" i="3"/>
  <c r="AK98" i="3"/>
  <c r="AK99" i="3"/>
  <c r="AK100" i="3"/>
  <c r="AK101" i="3"/>
  <c r="AK102" i="3"/>
  <c r="AK103" i="3"/>
  <c r="AK104" i="3"/>
  <c r="AK105" i="3"/>
  <c r="AK106" i="3"/>
  <c r="AK107" i="3"/>
  <c r="AK108" i="3"/>
  <c r="AK109" i="3"/>
  <c r="AK110" i="3"/>
  <c r="AK111" i="3"/>
  <c r="AK112" i="3"/>
  <c r="AK113" i="3"/>
  <c r="AK114" i="3"/>
  <c r="AK115" i="3"/>
  <c r="AK116" i="3"/>
  <c r="AK117" i="3"/>
  <c r="AK118" i="3"/>
  <c r="AK119" i="3"/>
  <c r="AK120" i="3"/>
  <c r="AK121" i="3"/>
  <c r="AK122" i="3"/>
  <c r="AK123" i="3"/>
  <c r="AK124" i="3"/>
  <c r="AK125" i="3"/>
  <c r="AK126" i="3"/>
  <c r="AK127" i="3"/>
  <c r="AK128" i="3"/>
  <c r="AK129" i="3"/>
  <c r="AK130" i="3"/>
  <c r="AK131" i="3"/>
  <c r="AK132" i="3"/>
  <c r="AK133" i="3"/>
  <c r="AK134" i="3"/>
  <c r="AK135" i="3"/>
  <c r="AK136" i="3"/>
  <c r="AK137" i="3"/>
  <c r="AK138" i="3"/>
  <c r="AK139" i="3"/>
  <c r="AK140" i="3"/>
  <c r="AK141" i="3"/>
  <c r="AK142" i="3"/>
  <c r="AK143" i="3"/>
  <c r="AK144" i="3"/>
  <c r="AK145" i="3"/>
  <c r="AK146" i="3"/>
  <c r="AK147" i="3"/>
  <c r="AK148" i="3"/>
  <c r="AK149" i="3"/>
  <c r="AK150" i="3"/>
  <c r="AK151" i="3"/>
  <c r="AK152" i="3"/>
  <c r="AK153" i="3"/>
  <c r="AK154" i="3"/>
  <c r="AK155" i="3"/>
  <c r="AK156" i="3"/>
  <c r="AK157" i="3"/>
  <c r="AK158" i="3"/>
  <c r="AK159" i="3"/>
  <c r="AK160" i="3"/>
  <c r="AK161" i="3"/>
  <c r="AK162" i="3"/>
  <c r="AK163" i="3"/>
  <c r="AK164" i="3"/>
  <c r="AK165" i="3"/>
  <c r="AK166" i="3"/>
  <c r="AK167" i="3"/>
  <c r="AK168" i="3"/>
  <c r="AK169" i="3"/>
  <c r="AK170" i="3"/>
  <c r="AK171" i="3"/>
  <c r="AK172" i="3"/>
  <c r="AK173" i="3"/>
  <c r="AK174" i="3"/>
  <c r="AK175" i="3"/>
  <c r="AK176" i="3"/>
  <c r="AK177" i="3"/>
  <c r="AK178" i="3"/>
  <c r="AK179" i="3"/>
  <c r="AK180" i="3"/>
  <c r="AK181" i="3"/>
  <c r="AK182" i="3"/>
  <c r="AK183" i="3"/>
  <c r="AK184" i="3"/>
  <c r="AK185" i="3"/>
  <c r="AK186" i="3"/>
  <c r="AK187" i="3"/>
  <c r="AK188" i="3"/>
  <c r="AK189" i="3"/>
  <c r="AK190" i="3"/>
  <c r="AK191" i="3"/>
  <c r="AK192" i="3"/>
  <c r="AK193" i="3"/>
  <c r="AK194" i="3"/>
  <c r="AK195" i="3"/>
  <c r="AK196" i="3"/>
  <c r="AK197" i="3"/>
  <c r="AK198" i="3"/>
  <c r="AK199" i="3"/>
  <c r="AK200" i="3"/>
  <c r="AK201" i="3"/>
  <c r="AK202" i="3"/>
  <c r="AK203" i="3"/>
  <c r="AK204" i="3"/>
  <c r="AK205" i="3"/>
  <c r="AK206" i="3"/>
  <c r="AK207" i="3"/>
  <c r="AK208" i="3"/>
  <c r="AK209" i="3"/>
  <c r="AK210" i="3"/>
  <c r="AK211" i="3"/>
  <c r="AK212" i="3"/>
  <c r="AK213" i="3"/>
  <c r="AK214" i="3"/>
  <c r="AK215" i="3"/>
  <c r="AK216" i="3"/>
  <c r="AK217" i="3"/>
  <c r="AK218" i="3"/>
  <c r="AK219" i="3"/>
  <c r="AK220" i="3"/>
  <c r="AK221" i="3"/>
  <c r="AK222" i="3"/>
  <c r="AK223" i="3"/>
  <c r="AK224" i="3"/>
  <c r="AK225" i="3"/>
  <c r="AK226" i="3"/>
  <c r="AK227" i="3"/>
  <c r="AK228" i="3"/>
  <c r="AK229" i="3"/>
  <c r="AK230" i="3"/>
  <c r="AK231" i="3"/>
  <c r="AK232" i="3"/>
  <c r="AK233" i="3"/>
  <c r="AK234" i="3"/>
  <c r="AK235" i="3"/>
  <c r="AK236" i="3"/>
  <c r="AK237" i="3"/>
  <c r="AK238" i="3"/>
  <c r="AK239" i="3"/>
  <c r="AK240" i="3"/>
  <c r="AK241" i="3"/>
  <c r="AK242" i="3"/>
  <c r="AK243" i="3"/>
  <c r="AK244" i="3"/>
  <c r="AK245" i="3"/>
  <c r="AK246" i="3"/>
  <c r="AK247" i="3"/>
  <c r="AK248" i="3"/>
  <c r="AK249" i="3"/>
  <c r="AK250" i="3"/>
  <c r="AK251" i="3"/>
  <c r="AK252" i="3"/>
  <c r="AK253" i="3"/>
  <c r="AK254" i="3"/>
  <c r="AK255" i="3"/>
  <c r="AJ3" i="3"/>
  <c r="AJ4" i="3"/>
  <c r="AJ5" i="3"/>
  <c r="AJ6" i="3"/>
  <c r="AJ7" i="3"/>
  <c r="AJ8" i="3"/>
  <c r="AJ9" i="3"/>
  <c r="AJ10" i="3"/>
  <c r="AJ11" i="3"/>
  <c r="AJ12" i="3"/>
  <c r="AJ13" i="3"/>
  <c r="AJ14" i="3"/>
  <c r="AJ15" i="3"/>
  <c r="AJ16" i="3"/>
  <c r="AJ17" i="3"/>
  <c r="AJ18" i="3"/>
  <c r="AJ19" i="3"/>
  <c r="AJ20" i="3"/>
  <c r="AJ21" i="3"/>
  <c r="AJ22" i="3"/>
  <c r="AJ23" i="3"/>
  <c r="AJ24" i="3"/>
  <c r="AJ25" i="3"/>
  <c r="AJ26" i="3"/>
  <c r="AJ27" i="3"/>
  <c r="AJ28" i="3"/>
  <c r="AJ29" i="3"/>
  <c r="AJ30" i="3"/>
  <c r="AJ31" i="3"/>
  <c r="AJ32" i="3"/>
  <c r="AJ33" i="3"/>
  <c r="AJ34" i="3"/>
  <c r="AJ35" i="3"/>
  <c r="AJ36" i="3"/>
  <c r="AJ37" i="3"/>
  <c r="AJ38" i="3"/>
  <c r="AJ39" i="3"/>
  <c r="AJ40" i="3"/>
  <c r="AJ41" i="3"/>
  <c r="AJ42" i="3"/>
  <c r="AJ43" i="3"/>
  <c r="AJ44" i="3"/>
  <c r="AJ45" i="3"/>
  <c r="AJ46" i="3"/>
  <c r="AJ47" i="3"/>
  <c r="AJ48" i="3"/>
  <c r="AJ49" i="3"/>
  <c r="AJ50" i="3"/>
  <c r="AJ51" i="3"/>
  <c r="AJ52" i="3"/>
  <c r="AJ53" i="3"/>
  <c r="AJ54" i="3"/>
  <c r="AJ55" i="3"/>
  <c r="AJ56" i="3"/>
  <c r="AJ57" i="3"/>
  <c r="AJ58" i="3"/>
  <c r="AJ59" i="3"/>
  <c r="AJ60" i="3"/>
  <c r="AJ61" i="3"/>
  <c r="AJ62" i="3"/>
  <c r="AJ63" i="3"/>
  <c r="AJ64" i="3"/>
  <c r="AJ65" i="3"/>
  <c r="AJ66" i="3"/>
  <c r="AJ67" i="3"/>
  <c r="AJ68" i="3"/>
  <c r="AJ69" i="3"/>
  <c r="AJ70" i="3"/>
  <c r="AJ71" i="3"/>
  <c r="AJ72" i="3"/>
  <c r="AJ73" i="3"/>
  <c r="AJ74" i="3"/>
  <c r="AJ75" i="3"/>
  <c r="AJ76" i="3"/>
  <c r="AJ77" i="3"/>
  <c r="AJ78" i="3"/>
  <c r="AJ79" i="3"/>
  <c r="AJ80" i="3"/>
  <c r="AJ81" i="3"/>
  <c r="AJ82" i="3"/>
  <c r="AJ83" i="3"/>
  <c r="AJ84" i="3"/>
  <c r="AJ85" i="3"/>
  <c r="AJ86" i="3"/>
  <c r="AJ87" i="3"/>
  <c r="AJ88" i="3"/>
  <c r="AJ89" i="3"/>
  <c r="AJ90" i="3"/>
  <c r="AJ91" i="3"/>
  <c r="AJ92" i="3"/>
  <c r="AJ93" i="3"/>
  <c r="AJ94" i="3"/>
  <c r="AJ95" i="3"/>
  <c r="AJ96" i="3"/>
  <c r="AJ97" i="3"/>
  <c r="AJ98" i="3"/>
  <c r="AJ99" i="3"/>
  <c r="AJ100" i="3"/>
  <c r="AJ101" i="3"/>
  <c r="AJ102" i="3"/>
  <c r="AJ103" i="3"/>
  <c r="AJ104" i="3"/>
  <c r="AJ105" i="3"/>
  <c r="AJ106" i="3"/>
  <c r="AJ107" i="3"/>
  <c r="AJ108" i="3"/>
  <c r="AJ109" i="3"/>
  <c r="AJ110" i="3"/>
  <c r="AJ111" i="3"/>
  <c r="AJ112" i="3"/>
  <c r="AJ113" i="3"/>
  <c r="AJ114" i="3"/>
  <c r="AJ115" i="3"/>
  <c r="AJ116" i="3"/>
  <c r="AJ117" i="3"/>
  <c r="AJ118" i="3"/>
  <c r="AJ119" i="3"/>
  <c r="AJ120" i="3"/>
  <c r="AJ121" i="3"/>
  <c r="AJ122" i="3"/>
  <c r="AJ123" i="3"/>
  <c r="AJ124" i="3"/>
  <c r="AJ125" i="3"/>
  <c r="AJ126" i="3"/>
  <c r="AJ127" i="3"/>
  <c r="AJ128" i="3"/>
  <c r="AJ129" i="3"/>
  <c r="AJ130" i="3"/>
  <c r="AJ131" i="3"/>
  <c r="AJ132" i="3"/>
  <c r="AJ133" i="3"/>
  <c r="AJ134" i="3"/>
  <c r="AJ135" i="3"/>
  <c r="AJ136" i="3"/>
  <c r="AJ137" i="3"/>
  <c r="AJ138" i="3"/>
  <c r="AJ139" i="3"/>
  <c r="AJ140" i="3"/>
  <c r="AJ141" i="3"/>
  <c r="AJ142" i="3"/>
  <c r="AJ143" i="3"/>
  <c r="AJ144" i="3"/>
  <c r="AJ145" i="3"/>
  <c r="AJ146" i="3"/>
  <c r="AJ147" i="3"/>
  <c r="AJ148" i="3"/>
  <c r="AJ149" i="3"/>
  <c r="AJ150" i="3"/>
  <c r="AJ151" i="3"/>
  <c r="AJ152" i="3"/>
  <c r="AJ153" i="3"/>
  <c r="AJ154" i="3"/>
  <c r="AJ155" i="3"/>
  <c r="AJ156" i="3"/>
  <c r="AJ157" i="3"/>
  <c r="AJ158" i="3"/>
  <c r="AJ159" i="3"/>
  <c r="AJ160" i="3"/>
  <c r="AJ161" i="3"/>
  <c r="AJ162" i="3"/>
  <c r="AJ163" i="3"/>
  <c r="AJ164" i="3"/>
  <c r="AJ165" i="3"/>
  <c r="AJ166" i="3"/>
  <c r="AJ167" i="3"/>
  <c r="AJ168" i="3"/>
  <c r="AJ169" i="3"/>
  <c r="AJ170" i="3"/>
  <c r="AJ171" i="3"/>
  <c r="AJ172" i="3"/>
  <c r="AJ173" i="3"/>
  <c r="AJ174" i="3"/>
  <c r="AJ175" i="3"/>
  <c r="AJ176" i="3"/>
  <c r="AJ177" i="3"/>
  <c r="AJ178" i="3"/>
  <c r="AJ179" i="3"/>
  <c r="AJ180" i="3"/>
  <c r="AJ181" i="3"/>
  <c r="AJ182" i="3"/>
  <c r="AJ183" i="3"/>
  <c r="AJ184" i="3"/>
  <c r="AJ185" i="3"/>
  <c r="AJ186" i="3"/>
  <c r="AJ187" i="3"/>
  <c r="AJ188" i="3"/>
  <c r="AJ189" i="3"/>
  <c r="AJ190" i="3"/>
  <c r="AJ191" i="3"/>
  <c r="AJ192" i="3"/>
  <c r="AJ193" i="3"/>
  <c r="AJ194" i="3"/>
  <c r="AJ195" i="3"/>
  <c r="AJ196" i="3"/>
  <c r="AJ197" i="3"/>
  <c r="AJ198" i="3"/>
  <c r="AJ199" i="3"/>
  <c r="AJ200" i="3"/>
  <c r="AJ201" i="3"/>
  <c r="AJ202" i="3"/>
  <c r="AJ203" i="3"/>
  <c r="AJ204" i="3"/>
  <c r="AJ205" i="3"/>
  <c r="AJ206" i="3"/>
  <c r="AJ207" i="3"/>
  <c r="AJ208" i="3"/>
  <c r="AJ209" i="3"/>
  <c r="AJ210" i="3"/>
  <c r="AJ211" i="3"/>
  <c r="AJ212" i="3"/>
  <c r="AJ213" i="3"/>
  <c r="AJ214" i="3"/>
  <c r="AJ215" i="3"/>
  <c r="AJ216" i="3"/>
  <c r="AJ217" i="3"/>
  <c r="AJ218" i="3"/>
  <c r="AJ219" i="3"/>
  <c r="AJ220" i="3"/>
  <c r="AJ221" i="3"/>
  <c r="AJ222" i="3"/>
  <c r="AJ223" i="3"/>
  <c r="AJ224" i="3"/>
  <c r="AJ225" i="3"/>
  <c r="AJ226" i="3"/>
  <c r="AJ227" i="3"/>
  <c r="AJ228" i="3"/>
  <c r="AJ229" i="3"/>
  <c r="AJ230" i="3"/>
  <c r="AJ231" i="3"/>
  <c r="AJ232" i="3"/>
  <c r="AJ233" i="3"/>
  <c r="AJ234" i="3"/>
  <c r="AJ235" i="3"/>
  <c r="AJ236" i="3"/>
  <c r="AJ237" i="3"/>
  <c r="AJ238" i="3"/>
  <c r="AJ239" i="3"/>
  <c r="AJ240" i="3"/>
  <c r="AJ241" i="3"/>
  <c r="AJ242" i="3"/>
  <c r="AJ243" i="3"/>
  <c r="AJ244" i="3"/>
  <c r="AJ245" i="3"/>
  <c r="AJ246" i="3"/>
  <c r="AJ247" i="3"/>
  <c r="AJ248" i="3"/>
  <c r="AJ249" i="3"/>
  <c r="AJ250" i="3"/>
  <c r="AJ251" i="3"/>
  <c r="AJ252" i="3"/>
  <c r="AJ253" i="3"/>
  <c r="AJ254" i="3"/>
  <c r="AJ255" i="3"/>
  <c r="AI3" i="3"/>
  <c r="AI4" i="3"/>
  <c r="AI5" i="3"/>
  <c r="AI6" i="3"/>
  <c r="AI7" i="3"/>
  <c r="AI8" i="3"/>
  <c r="AI9" i="3"/>
  <c r="AI10" i="3"/>
  <c r="AI11" i="3"/>
  <c r="AI12" i="3"/>
  <c r="AI13" i="3"/>
  <c r="AI14" i="3"/>
  <c r="AI15" i="3"/>
  <c r="AI16" i="3"/>
  <c r="AI17" i="3"/>
  <c r="AI18" i="3"/>
  <c r="AI19" i="3"/>
  <c r="AI20" i="3"/>
  <c r="AI21" i="3"/>
  <c r="AI22" i="3"/>
  <c r="AI23" i="3"/>
  <c r="AI24" i="3"/>
  <c r="AI25" i="3"/>
  <c r="AI26" i="3"/>
  <c r="AI27" i="3"/>
  <c r="AI28" i="3"/>
  <c r="AI29" i="3"/>
  <c r="AI30" i="3"/>
  <c r="AI31" i="3"/>
  <c r="AI32" i="3"/>
  <c r="AI33" i="3"/>
  <c r="AI34" i="3"/>
  <c r="AI35" i="3"/>
  <c r="AI36" i="3"/>
  <c r="AI37" i="3"/>
  <c r="AI38" i="3"/>
  <c r="AI39" i="3"/>
  <c r="AI40" i="3"/>
  <c r="AI41" i="3"/>
  <c r="AI42" i="3"/>
  <c r="AI43" i="3"/>
  <c r="AI44" i="3"/>
  <c r="AI45" i="3"/>
  <c r="AI46" i="3"/>
  <c r="AI47" i="3"/>
  <c r="AI48" i="3"/>
  <c r="AI49" i="3"/>
  <c r="AI50" i="3"/>
  <c r="AI51" i="3"/>
  <c r="AI52" i="3"/>
  <c r="AI53" i="3"/>
  <c r="AI54" i="3"/>
  <c r="AI55" i="3"/>
  <c r="AI56" i="3"/>
  <c r="AI57" i="3"/>
  <c r="AI58" i="3"/>
  <c r="AI59" i="3"/>
  <c r="AI60" i="3"/>
  <c r="AI61" i="3"/>
  <c r="AI62" i="3"/>
  <c r="AI63" i="3"/>
  <c r="AI64" i="3"/>
  <c r="AI65" i="3"/>
  <c r="AI66" i="3"/>
  <c r="AI67" i="3"/>
  <c r="AI68" i="3"/>
  <c r="AI69" i="3"/>
  <c r="AI70" i="3"/>
  <c r="AI71" i="3"/>
  <c r="AI72" i="3"/>
  <c r="AI73" i="3"/>
  <c r="AI74" i="3"/>
  <c r="AI75" i="3"/>
  <c r="AI76" i="3"/>
  <c r="AI77" i="3"/>
  <c r="AI78" i="3"/>
  <c r="AI79" i="3"/>
  <c r="AI80" i="3"/>
  <c r="AI81" i="3"/>
  <c r="AI82" i="3"/>
  <c r="AI83" i="3"/>
  <c r="AI84" i="3"/>
  <c r="AI85" i="3"/>
  <c r="AI86" i="3"/>
  <c r="AI87" i="3"/>
  <c r="AI88" i="3"/>
  <c r="AI89" i="3"/>
  <c r="AI90" i="3"/>
  <c r="AI91" i="3"/>
  <c r="AI92" i="3"/>
  <c r="AI93" i="3"/>
  <c r="AI94" i="3"/>
  <c r="AI95" i="3"/>
  <c r="AI96" i="3"/>
  <c r="AI97" i="3"/>
  <c r="AI98" i="3"/>
  <c r="AI99" i="3"/>
  <c r="AI100" i="3"/>
  <c r="AI101" i="3"/>
  <c r="AI102" i="3"/>
  <c r="AI103" i="3"/>
  <c r="AI104" i="3"/>
  <c r="AI105" i="3"/>
  <c r="AI106" i="3"/>
  <c r="AI107" i="3"/>
  <c r="AI108" i="3"/>
  <c r="AI109" i="3"/>
  <c r="AI110" i="3"/>
  <c r="AI111" i="3"/>
  <c r="AI112" i="3"/>
  <c r="AI113" i="3"/>
  <c r="AI114" i="3"/>
  <c r="AI115" i="3"/>
  <c r="AI116" i="3"/>
  <c r="AI117" i="3"/>
  <c r="AI118" i="3"/>
  <c r="AI119" i="3"/>
  <c r="AI120" i="3"/>
  <c r="AI121" i="3"/>
  <c r="AI122" i="3"/>
  <c r="AI123" i="3"/>
  <c r="AI124" i="3"/>
  <c r="AI125" i="3"/>
  <c r="AI126" i="3"/>
  <c r="AI127" i="3"/>
  <c r="AI128" i="3"/>
  <c r="AI129" i="3"/>
  <c r="AI130" i="3"/>
  <c r="AI131" i="3"/>
  <c r="AI132" i="3"/>
  <c r="AI133" i="3"/>
  <c r="AI134" i="3"/>
  <c r="AI135" i="3"/>
  <c r="AI136" i="3"/>
  <c r="AI137" i="3"/>
  <c r="AI138" i="3"/>
  <c r="AI139" i="3"/>
  <c r="AI140" i="3"/>
  <c r="AI141" i="3"/>
  <c r="AI142" i="3"/>
  <c r="AI143" i="3"/>
  <c r="AI144" i="3"/>
  <c r="AI145" i="3"/>
  <c r="AI146" i="3"/>
  <c r="AI147" i="3"/>
  <c r="AI148" i="3"/>
  <c r="AI149" i="3"/>
  <c r="AI150" i="3"/>
  <c r="AI151" i="3"/>
  <c r="AI152" i="3"/>
  <c r="AI153" i="3"/>
  <c r="AI154" i="3"/>
  <c r="AI155" i="3"/>
  <c r="AI156" i="3"/>
  <c r="AI157" i="3"/>
  <c r="AI158" i="3"/>
  <c r="AI159" i="3"/>
  <c r="AI160" i="3"/>
  <c r="AI161" i="3"/>
  <c r="AI162" i="3"/>
  <c r="AI163" i="3"/>
  <c r="AI164" i="3"/>
  <c r="AI165" i="3"/>
  <c r="AI166" i="3"/>
  <c r="AI167" i="3"/>
  <c r="AI168" i="3"/>
  <c r="AI169" i="3"/>
  <c r="AI170" i="3"/>
  <c r="AI171" i="3"/>
  <c r="AI172" i="3"/>
  <c r="AI173" i="3"/>
  <c r="AI174" i="3"/>
  <c r="AI175" i="3"/>
  <c r="AI176" i="3"/>
  <c r="AI177" i="3"/>
  <c r="AI178" i="3"/>
  <c r="AI179" i="3"/>
  <c r="AI180" i="3"/>
  <c r="AI181" i="3"/>
  <c r="AI182" i="3"/>
  <c r="AI183" i="3"/>
  <c r="AI184" i="3"/>
  <c r="AI185" i="3"/>
  <c r="AI186" i="3"/>
  <c r="AI187" i="3"/>
  <c r="AI188" i="3"/>
  <c r="AI189" i="3"/>
  <c r="AI190" i="3"/>
  <c r="AI191" i="3"/>
  <c r="AI192" i="3"/>
  <c r="AI193" i="3"/>
  <c r="AI194" i="3"/>
  <c r="AI195" i="3"/>
  <c r="AI196" i="3"/>
  <c r="AI197" i="3"/>
  <c r="AI198" i="3"/>
  <c r="AI199" i="3"/>
  <c r="AI200" i="3"/>
  <c r="AI201" i="3"/>
  <c r="AI202" i="3"/>
  <c r="AI203" i="3"/>
  <c r="AI204" i="3"/>
  <c r="AI205" i="3"/>
  <c r="AI206" i="3"/>
  <c r="AI207" i="3"/>
  <c r="AI208" i="3"/>
  <c r="AI209" i="3"/>
  <c r="AI210" i="3"/>
  <c r="AI211" i="3"/>
  <c r="AI212" i="3"/>
  <c r="AI213" i="3"/>
  <c r="AI214" i="3"/>
  <c r="AI215" i="3"/>
  <c r="AI216" i="3"/>
  <c r="AI217" i="3"/>
  <c r="AI218" i="3"/>
  <c r="AI219" i="3"/>
  <c r="AI220" i="3"/>
  <c r="AI221" i="3"/>
  <c r="AI222" i="3"/>
  <c r="AI223" i="3"/>
  <c r="AI224" i="3"/>
  <c r="AI225" i="3"/>
  <c r="AI226" i="3"/>
  <c r="AI227" i="3"/>
  <c r="AI228" i="3"/>
  <c r="AI229" i="3"/>
  <c r="AI230" i="3"/>
  <c r="AI231" i="3"/>
  <c r="AI232" i="3"/>
  <c r="AI233" i="3"/>
  <c r="AI234" i="3"/>
  <c r="AI235" i="3"/>
  <c r="AI236" i="3"/>
  <c r="AI237" i="3"/>
  <c r="AI238" i="3"/>
  <c r="AI239" i="3"/>
  <c r="AI240" i="3"/>
  <c r="AI241" i="3"/>
  <c r="AI242" i="3"/>
  <c r="AI243" i="3"/>
  <c r="AI244" i="3"/>
  <c r="AI245" i="3"/>
  <c r="AI246" i="3"/>
  <c r="AI247" i="3"/>
  <c r="AI248" i="3"/>
  <c r="AI249" i="3"/>
  <c r="AI250" i="3"/>
  <c r="AI251" i="3"/>
  <c r="AI252" i="3"/>
  <c r="AI253" i="3"/>
  <c r="AI254" i="3"/>
  <c r="AI255" i="3"/>
  <c r="AL2" i="3"/>
  <c r="AK2" i="3"/>
  <c r="AJ2" i="3"/>
  <c r="AI2" i="3"/>
  <c r="X3" i="3"/>
  <c r="X4" i="3"/>
  <c r="X5" i="3"/>
  <c r="X6" i="3"/>
  <c r="X7" i="3"/>
  <c r="X8" i="3"/>
  <c r="X9" i="3"/>
  <c r="X10" i="3"/>
  <c r="X11" i="3"/>
  <c r="X12" i="3"/>
  <c r="X13"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89" i="3"/>
  <c r="X90" i="3"/>
  <c r="X91" i="3"/>
  <c r="X92" i="3"/>
  <c r="X93" i="3"/>
  <c r="X94" i="3"/>
  <c r="X95" i="3"/>
  <c r="X96" i="3"/>
  <c r="X97" i="3"/>
  <c r="X98" i="3"/>
  <c r="X99" i="3"/>
  <c r="X100" i="3"/>
  <c r="X101" i="3"/>
  <c r="X102" i="3"/>
  <c r="X103" i="3"/>
  <c r="X104" i="3"/>
  <c r="X105" i="3"/>
  <c r="X106" i="3"/>
  <c r="X107" i="3"/>
  <c r="X108" i="3"/>
  <c r="X109" i="3"/>
  <c r="X110" i="3"/>
  <c r="X111" i="3"/>
  <c r="X112" i="3"/>
  <c r="X113" i="3"/>
  <c r="X114" i="3"/>
  <c r="X115" i="3"/>
  <c r="X116" i="3"/>
  <c r="X117" i="3"/>
  <c r="X118" i="3"/>
  <c r="X119" i="3"/>
  <c r="X120" i="3"/>
  <c r="X121" i="3"/>
  <c r="X122" i="3"/>
  <c r="X123" i="3"/>
  <c r="X124" i="3"/>
  <c r="X125" i="3"/>
  <c r="X126" i="3"/>
  <c r="X127" i="3"/>
  <c r="X128" i="3"/>
  <c r="X129" i="3"/>
  <c r="X130" i="3"/>
  <c r="X131" i="3"/>
  <c r="X132" i="3"/>
  <c r="X133" i="3"/>
  <c r="X134" i="3"/>
  <c r="X135" i="3"/>
  <c r="X136" i="3"/>
  <c r="X137" i="3"/>
  <c r="X138" i="3"/>
  <c r="X139" i="3"/>
  <c r="X140" i="3"/>
  <c r="X141" i="3"/>
  <c r="X142" i="3"/>
  <c r="X143" i="3"/>
  <c r="X144" i="3"/>
  <c r="X145" i="3"/>
  <c r="X146" i="3"/>
  <c r="X147" i="3"/>
  <c r="X148" i="3"/>
  <c r="X149" i="3"/>
  <c r="X150" i="3"/>
  <c r="X151" i="3"/>
  <c r="X152" i="3"/>
  <c r="X153" i="3"/>
  <c r="X154" i="3"/>
  <c r="X155" i="3"/>
  <c r="X156" i="3"/>
  <c r="X157" i="3"/>
  <c r="X158" i="3"/>
  <c r="X159" i="3"/>
  <c r="X160" i="3"/>
  <c r="Y160" i="3" s="1"/>
  <c r="Z160" i="3" s="1"/>
  <c r="X161" i="3"/>
  <c r="X162" i="3"/>
  <c r="X163" i="3"/>
  <c r="X164" i="3"/>
  <c r="X165" i="3"/>
  <c r="X166" i="3"/>
  <c r="X167" i="3"/>
  <c r="X168" i="3"/>
  <c r="Y168" i="3" s="1"/>
  <c r="Z168" i="3" s="1"/>
  <c r="X169" i="3"/>
  <c r="X170" i="3"/>
  <c r="X171" i="3"/>
  <c r="X172" i="3"/>
  <c r="X173" i="3"/>
  <c r="X174" i="3"/>
  <c r="X175" i="3"/>
  <c r="X176" i="3"/>
  <c r="Y176" i="3" s="1"/>
  <c r="Z176" i="3" s="1"/>
  <c r="X177" i="3"/>
  <c r="X178" i="3"/>
  <c r="X179" i="3"/>
  <c r="X180" i="3"/>
  <c r="X181" i="3"/>
  <c r="X182" i="3"/>
  <c r="X183" i="3"/>
  <c r="X184" i="3"/>
  <c r="Y184" i="3" s="1"/>
  <c r="Z184" i="3" s="1"/>
  <c r="X185" i="3"/>
  <c r="X186" i="3"/>
  <c r="X187" i="3"/>
  <c r="X188" i="3"/>
  <c r="X189" i="3"/>
  <c r="X190" i="3"/>
  <c r="X191" i="3"/>
  <c r="X192" i="3"/>
  <c r="Y192" i="3" s="1"/>
  <c r="Z192" i="3" s="1"/>
  <c r="X193" i="3"/>
  <c r="X194" i="3"/>
  <c r="X195" i="3"/>
  <c r="X196" i="3"/>
  <c r="X197" i="3"/>
  <c r="X198" i="3"/>
  <c r="X199" i="3"/>
  <c r="X200" i="3"/>
  <c r="Y200" i="3" s="1"/>
  <c r="Z200" i="3" s="1"/>
  <c r="X201" i="3"/>
  <c r="X202" i="3"/>
  <c r="X203" i="3"/>
  <c r="X204" i="3"/>
  <c r="X205" i="3"/>
  <c r="X206" i="3"/>
  <c r="X207" i="3"/>
  <c r="X208" i="3"/>
  <c r="Y208" i="3" s="1"/>
  <c r="Z208" i="3" s="1"/>
  <c r="X209" i="3"/>
  <c r="X210" i="3"/>
  <c r="X211" i="3"/>
  <c r="X212" i="3"/>
  <c r="X213" i="3"/>
  <c r="X214" i="3"/>
  <c r="X215" i="3"/>
  <c r="X216" i="3"/>
  <c r="Y216" i="3" s="1"/>
  <c r="Z216" i="3" s="1"/>
  <c r="X217" i="3"/>
  <c r="X218" i="3"/>
  <c r="X219" i="3"/>
  <c r="X220" i="3"/>
  <c r="X221" i="3"/>
  <c r="X222" i="3"/>
  <c r="X223" i="3"/>
  <c r="X224" i="3"/>
  <c r="Y224" i="3" s="1"/>
  <c r="Z224" i="3" s="1"/>
  <c r="X225" i="3"/>
  <c r="X226" i="3"/>
  <c r="X227" i="3"/>
  <c r="X228" i="3"/>
  <c r="X229" i="3"/>
  <c r="X230" i="3"/>
  <c r="X231" i="3"/>
  <c r="X232" i="3"/>
  <c r="Y232" i="3" s="1"/>
  <c r="Z232" i="3" s="1"/>
  <c r="X233" i="3"/>
  <c r="X234" i="3"/>
  <c r="X235" i="3"/>
  <c r="X236" i="3"/>
  <c r="X237" i="3"/>
  <c r="X238" i="3"/>
  <c r="X239" i="3"/>
  <c r="X240" i="3"/>
  <c r="Y240" i="3" s="1"/>
  <c r="Z240" i="3" s="1"/>
  <c r="X241" i="3"/>
  <c r="X242" i="3"/>
  <c r="X243" i="3"/>
  <c r="X244" i="3"/>
  <c r="X245" i="3"/>
  <c r="X246" i="3"/>
  <c r="X247" i="3"/>
  <c r="X248" i="3"/>
  <c r="Y248" i="3" s="1"/>
  <c r="Z248" i="3" s="1"/>
  <c r="X249" i="3"/>
  <c r="X250" i="3"/>
  <c r="X251" i="3"/>
  <c r="X252" i="3"/>
  <c r="X253" i="3"/>
  <c r="X254" i="3"/>
  <c r="X255" i="3"/>
  <c r="W3" i="3"/>
  <c r="W4" i="3"/>
  <c r="W5" i="3"/>
  <c r="W6" i="3"/>
  <c r="W7" i="3"/>
  <c r="W8" i="3"/>
  <c r="W9" i="3"/>
  <c r="W10" i="3"/>
  <c r="W11" i="3"/>
  <c r="W12" i="3"/>
  <c r="W13" i="3"/>
  <c r="W14" i="3"/>
  <c r="W15" i="3"/>
  <c r="W16" i="3"/>
  <c r="W17" i="3"/>
  <c r="W18" i="3"/>
  <c r="W19" i="3"/>
  <c r="W20" i="3"/>
  <c r="W21" i="3"/>
  <c r="W22" i="3"/>
  <c r="W23" i="3"/>
  <c r="W24" i="3"/>
  <c r="W25" i="3"/>
  <c r="W26" i="3"/>
  <c r="W27" i="3"/>
  <c r="W28" i="3"/>
  <c r="W29" i="3"/>
  <c r="W30" i="3"/>
  <c r="W31" i="3"/>
  <c r="W32" i="3"/>
  <c r="W33" i="3"/>
  <c r="W34" i="3"/>
  <c r="W35" i="3"/>
  <c r="W36" i="3"/>
  <c r="W37" i="3"/>
  <c r="W38" i="3"/>
  <c r="W39" i="3"/>
  <c r="W40" i="3"/>
  <c r="W41" i="3"/>
  <c r="W42" i="3"/>
  <c r="W43" i="3"/>
  <c r="W44" i="3"/>
  <c r="W45" i="3"/>
  <c r="W46" i="3"/>
  <c r="W47" i="3"/>
  <c r="W48" i="3"/>
  <c r="W49" i="3"/>
  <c r="W50" i="3"/>
  <c r="W51" i="3"/>
  <c r="W52" i="3"/>
  <c r="W53" i="3"/>
  <c r="W54" i="3"/>
  <c r="W55" i="3"/>
  <c r="W56" i="3"/>
  <c r="W57" i="3"/>
  <c r="W58" i="3"/>
  <c r="W59" i="3"/>
  <c r="W60" i="3"/>
  <c r="W61" i="3"/>
  <c r="W62" i="3"/>
  <c r="W63" i="3"/>
  <c r="W64" i="3"/>
  <c r="W65" i="3"/>
  <c r="W66" i="3"/>
  <c r="W67" i="3"/>
  <c r="W68" i="3"/>
  <c r="W69" i="3"/>
  <c r="W70" i="3"/>
  <c r="W71" i="3"/>
  <c r="W72" i="3"/>
  <c r="W73" i="3"/>
  <c r="W74" i="3"/>
  <c r="W75" i="3"/>
  <c r="W76" i="3"/>
  <c r="W77" i="3"/>
  <c r="W78" i="3"/>
  <c r="W79" i="3"/>
  <c r="W80" i="3"/>
  <c r="W81" i="3"/>
  <c r="W82" i="3"/>
  <c r="W83" i="3"/>
  <c r="W84" i="3"/>
  <c r="W85" i="3"/>
  <c r="W86" i="3"/>
  <c r="W87" i="3"/>
  <c r="W88" i="3"/>
  <c r="W89" i="3"/>
  <c r="W90" i="3"/>
  <c r="W91" i="3"/>
  <c r="W92" i="3"/>
  <c r="W93" i="3"/>
  <c r="W94" i="3"/>
  <c r="W95" i="3"/>
  <c r="W96" i="3"/>
  <c r="W97" i="3"/>
  <c r="W98" i="3"/>
  <c r="W99" i="3"/>
  <c r="W100" i="3"/>
  <c r="W101" i="3"/>
  <c r="W102" i="3"/>
  <c r="W103" i="3"/>
  <c r="W104" i="3"/>
  <c r="W105" i="3"/>
  <c r="W106" i="3"/>
  <c r="W107" i="3"/>
  <c r="W108" i="3"/>
  <c r="W109" i="3"/>
  <c r="W110" i="3"/>
  <c r="W111" i="3"/>
  <c r="W112" i="3"/>
  <c r="W113" i="3"/>
  <c r="W114" i="3"/>
  <c r="W115" i="3"/>
  <c r="W116" i="3"/>
  <c r="W117" i="3"/>
  <c r="W118" i="3"/>
  <c r="W119" i="3"/>
  <c r="W120" i="3"/>
  <c r="W121" i="3"/>
  <c r="W122" i="3"/>
  <c r="W123" i="3"/>
  <c r="W124" i="3"/>
  <c r="W125" i="3"/>
  <c r="W126" i="3"/>
  <c r="W127" i="3"/>
  <c r="W128" i="3"/>
  <c r="W129" i="3"/>
  <c r="W130" i="3"/>
  <c r="W131" i="3"/>
  <c r="W132" i="3"/>
  <c r="W133" i="3"/>
  <c r="W134" i="3"/>
  <c r="W135" i="3"/>
  <c r="W136" i="3"/>
  <c r="W137" i="3"/>
  <c r="W138" i="3"/>
  <c r="W139" i="3"/>
  <c r="W140" i="3"/>
  <c r="W141" i="3"/>
  <c r="W142" i="3"/>
  <c r="W143" i="3"/>
  <c r="W144" i="3"/>
  <c r="W145" i="3"/>
  <c r="W146" i="3"/>
  <c r="W147" i="3"/>
  <c r="W148" i="3"/>
  <c r="W149" i="3"/>
  <c r="W150" i="3"/>
  <c r="W151" i="3"/>
  <c r="W152" i="3"/>
  <c r="W153" i="3"/>
  <c r="W154" i="3"/>
  <c r="W155" i="3"/>
  <c r="W156" i="3"/>
  <c r="W157" i="3"/>
  <c r="W158" i="3"/>
  <c r="W159" i="3"/>
  <c r="W160" i="3"/>
  <c r="W161" i="3"/>
  <c r="W162" i="3"/>
  <c r="W163" i="3"/>
  <c r="W164" i="3"/>
  <c r="W165" i="3"/>
  <c r="W166" i="3"/>
  <c r="W167" i="3"/>
  <c r="W168" i="3"/>
  <c r="W169" i="3"/>
  <c r="W170" i="3"/>
  <c r="W171" i="3"/>
  <c r="W172" i="3"/>
  <c r="W173" i="3"/>
  <c r="W174" i="3"/>
  <c r="W175" i="3"/>
  <c r="W176" i="3"/>
  <c r="W177" i="3"/>
  <c r="W178" i="3"/>
  <c r="W179" i="3"/>
  <c r="W180" i="3"/>
  <c r="W181" i="3"/>
  <c r="W182" i="3"/>
  <c r="W183" i="3"/>
  <c r="W184" i="3"/>
  <c r="W185" i="3"/>
  <c r="W186" i="3"/>
  <c r="W187" i="3"/>
  <c r="W188" i="3"/>
  <c r="W189" i="3"/>
  <c r="W190" i="3"/>
  <c r="W191" i="3"/>
  <c r="W192" i="3"/>
  <c r="W193" i="3"/>
  <c r="W194" i="3"/>
  <c r="W195" i="3"/>
  <c r="W196" i="3"/>
  <c r="W197" i="3"/>
  <c r="W198" i="3"/>
  <c r="W199" i="3"/>
  <c r="W200" i="3"/>
  <c r="W201" i="3"/>
  <c r="W202" i="3"/>
  <c r="W203" i="3"/>
  <c r="W204" i="3"/>
  <c r="W205" i="3"/>
  <c r="W206" i="3"/>
  <c r="W207" i="3"/>
  <c r="W208" i="3"/>
  <c r="W209" i="3"/>
  <c r="W210" i="3"/>
  <c r="W211" i="3"/>
  <c r="W212" i="3"/>
  <c r="W213" i="3"/>
  <c r="W214" i="3"/>
  <c r="W215" i="3"/>
  <c r="W216" i="3"/>
  <c r="W217" i="3"/>
  <c r="W218" i="3"/>
  <c r="W219" i="3"/>
  <c r="W220" i="3"/>
  <c r="W221" i="3"/>
  <c r="W222" i="3"/>
  <c r="W223" i="3"/>
  <c r="W224" i="3"/>
  <c r="W225" i="3"/>
  <c r="W226" i="3"/>
  <c r="W227" i="3"/>
  <c r="W228" i="3"/>
  <c r="W229" i="3"/>
  <c r="W230" i="3"/>
  <c r="W231" i="3"/>
  <c r="W232" i="3"/>
  <c r="W233" i="3"/>
  <c r="W234" i="3"/>
  <c r="W235" i="3"/>
  <c r="W236" i="3"/>
  <c r="W237" i="3"/>
  <c r="W238" i="3"/>
  <c r="W239" i="3"/>
  <c r="W240" i="3"/>
  <c r="W241" i="3"/>
  <c r="W242" i="3"/>
  <c r="W243" i="3"/>
  <c r="W244" i="3"/>
  <c r="W245" i="3"/>
  <c r="W246" i="3"/>
  <c r="W247" i="3"/>
  <c r="W248" i="3"/>
  <c r="W249" i="3"/>
  <c r="W250" i="3"/>
  <c r="W251" i="3"/>
  <c r="W252" i="3"/>
  <c r="W253" i="3"/>
  <c r="W254" i="3"/>
  <c r="W255" i="3"/>
  <c r="W2" i="3"/>
  <c r="X2" i="3"/>
  <c r="Y2" i="3" s="1"/>
  <c r="Z2" i="3" s="1"/>
  <c r="L3" i="3"/>
  <c r="L4" i="3"/>
  <c r="L5" i="3"/>
  <c r="L6" i="3"/>
  <c r="L7" i="3"/>
  <c r="L8" i="3"/>
  <c r="L9" i="3"/>
  <c r="L10" i="3"/>
  <c r="L11" i="3"/>
  <c r="L12" i="3"/>
  <c r="L13" i="3"/>
  <c r="L14" i="3"/>
  <c r="L15" i="3"/>
  <c r="L16" i="3"/>
  <c r="L17" i="3"/>
  <c r="L18" i="3"/>
  <c r="L19" i="3"/>
  <c r="L20" i="3"/>
  <c r="M20" i="3" s="1"/>
  <c r="N20" i="3" s="1"/>
  <c r="L21" i="3"/>
  <c r="L22" i="3"/>
  <c r="L23" i="3"/>
  <c r="L24" i="3"/>
  <c r="L25" i="3"/>
  <c r="L26" i="3"/>
  <c r="L27" i="3"/>
  <c r="L28" i="3"/>
  <c r="L29" i="3"/>
  <c r="L30" i="3"/>
  <c r="L31" i="3"/>
  <c r="L32" i="3"/>
  <c r="L33" i="3"/>
  <c r="L34" i="3"/>
  <c r="L35" i="3"/>
  <c r="L36" i="3"/>
  <c r="L37" i="3"/>
  <c r="L38" i="3"/>
  <c r="L39" i="3"/>
  <c r="L40" i="3"/>
  <c r="L41" i="3"/>
  <c r="L42" i="3"/>
  <c r="L43" i="3"/>
  <c r="L44" i="3"/>
  <c r="L45" i="3"/>
  <c r="L46" i="3"/>
  <c r="L47" i="3"/>
  <c r="L48" i="3"/>
  <c r="L49" i="3"/>
  <c r="L50" i="3"/>
  <c r="L51" i="3"/>
  <c r="L52" i="3"/>
  <c r="L53" i="3"/>
  <c r="L54" i="3"/>
  <c r="L55" i="3"/>
  <c r="L56" i="3"/>
  <c r="L57" i="3"/>
  <c r="L58" i="3"/>
  <c r="L59" i="3"/>
  <c r="L60" i="3"/>
  <c r="L61" i="3"/>
  <c r="L62" i="3"/>
  <c r="L63" i="3"/>
  <c r="L64" i="3"/>
  <c r="L65" i="3"/>
  <c r="L66" i="3"/>
  <c r="L67" i="3"/>
  <c r="L68" i="3"/>
  <c r="M68" i="3" s="1"/>
  <c r="N68" i="3" s="1"/>
  <c r="L69" i="3"/>
  <c r="L70" i="3"/>
  <c r="L71" i="3"/>
  <c r="L72" i="3"/>
  <c r="L73" i="3"/>
  <c r="L74" i="3"/>
  <c r="L75" i="3"/>
  <c r="L76" i="3"/>
  <c r="L77" i="3"/>
  <c r="L78" i="3"/>
  <c r="L79" i="3"/>
  <c r="L80" i="3"/>
  <c r="L81" i="3"/>
  <c r="L82" i="3"/>
  <c r="L83" i="3"/>
  <c r="L84" i="3"/>
  <c r="L85" i="3"/>
  <c r="L86" i="3"/>
  <c r="L87" i="3"/>
  <c r="L88" i="3"/>
  <c r="L89" i="3"/>
  <c r="L90" i="3"/>
  <c r="L91" i="3"/>
  <c r="L92" i="3"/>
  <c r="M92" i="3" s="1"/>
  <c r="N92" i="3" s="1"/>
  <c r="L93" i="3"/>
  <c r="L94" i="3"/>
  <c r="L95" i="3"/>
  <c r="L96" i="3"/>
  <c r="L97" i="3"/>
  <c r="L98" i="3"/>
  <c r="L99" i="3"/>
  <c r="L100" i="3"/>
  <c r="L101" i="3"/>
  <c r="L102" i="3"/>
  <c r="L103" i="3"/>
  <c r="L104" i="3"/>
  <c r="L105" i="3"/>
  <c r="L106" i="3"/>
  <c r="L107" i="3"/>
  <c r="L108" i="3"/>
  <c r="L109" i="3"/>
  <c r="L110" i="3"/>
  <c r="L111" i="3"/>
  <c r="L112" i="3"/>
  <c r="L113" i="3"/>
  <c r="L114" i="3"/>
  <c r="L115" i="3"/>
  <c r="L116" i="3"/>
  <c r="L117" i="3"/>
  <c r="L118" i="3"/>
  <c r="L119" i="3"/>
  <c r="L120" i="3"/>
  <c r="L121" i="3"/>
  <c r="L122" i="3"/>
  <c r="L123" i="3"/>
  <c r="L124" i="3"/>
  <c r="L125" i="3"/>
  <c r="L126" i="3"/>
  <c r="L127" i="3"/>
  <c r="L128" i="3"/>
  <c r="L129" i="3"/>
  <c r="L130" i="3"/>
  <c r="L131" i="3"/>
  <c r="L132" i="3"/>
  <c r="L133" i="3"/>
  <c r="L134" i="3"/>
  <c r="L135" i="3"/>
  <c r="L136" i="3"/>
  <c r="L137" i="3"/>
  <c r="L138" i="3"/>
  <c r="L139" i="3"/>
  <c r="L140" i="3"/>
  <c r="M140" i="3" s="1"/>
  <c r="N140" i="3" s="1"/>
  <c r="L141" i="3"/>
  <c r="L142" i="3"/>
  <c r="L143" i="3"/>
  <c r="L144" i="3"/>
  <c r="L145" i="3"/>
  <c r="L146" i="3"/>
  <c r="L147" i="3"/>
  <c r="L148" i="3"/>
  <c r="L149" i="3"/>
  <c r="L150" i="3"/>
  <c r="L151" i="3"/>
  <c r="L152" i="3"/>
  <c r="L153" i="3"/>
  <c r="L154" i="3"/>
  <c r="L155" i="3"/>
  <c r="L156" i="3"/>
  <c r="L157" i="3"/>
  <c r="L158" i="3"/>
  <c r="L159" i="3"/>
  <c r="L160" i="3"/>
  <c r="L161" i="3"/>
  <c r="L162" i="3"/>
  <c r="L163" i="3"/>
  <c r="L164" i="3"/>
  <c r="M164" i="3" s="1"/>
  <c r="N164" i="3" s="1"/>
  <c r="L165" i="3"/>
  <c r="L166" i="3"/>
  <c r="L167" i="3"/>
  <c r="L168" i="3"/>
  <c r="L169" i="3"/>
  <c r="L170" i="3"/>
  <c r="L171" i="3"/>
  <c r="L172" i="3"/>
  <c r="L173" i="3"/>
  <c r="L174" i="3"/>
  <c r="L175" i="3"/>
  <c r="L176" i="3"/>
  <c r="L177" i="3"/>
  <c r="L178" i="3"/>
  <c r="L179" i="3"/>
  <c r="L180" i="3"/>
  <c r="L181" i="3"/>
  <c r="L182" i="3"/>
  <c r="L183" i="3"/>
  <c r="L184" i="3"/>
  <c r="L185" i="3"/>
  <c r="L186" i="3"/>
  <c r="L187" i="3"/>
  <c r="L188" i="3"/>
  <c r="L189" i="3"/>
  <c r="L190" i="3"/>
  <c r="L191" i="3"/>
  <c r="L192" i="3"/>
  <c r="L193" i="3"/>
  <c r="L194" i="3"/>
  <c r="L195" i="3"/>
  <c r="L196" i="3"/>
  <c r="L197" i="3"/>
  <c r="L198" i="3"/>
  <c r="L199" i="3"/>
  <c r="L200" i="3"/>
  <c r="L201" i="3"/>
  <c r="L202" i="3"/>
  <c r="L203" i="3"/>
  <c r="L204" i="3"/>
  <c r="L205" i="3"/>
  <c r="L206" i="3"/>
  <c r="L207" i="3"/>
  <c r="L208" i="3"/>
  <c r="L209" i="3"/>
  <c r="L210" i="3"/>
  <c r="L211" i="3"/>
  <c r="L212" i="3"/>
  <c r="M212" i="3" s="1"/>
  <c r="N212" i="3" s="1"/>
  <c r="L213" i="3"/>
  <c r="L214" i="3"/>
  <c r="L215" i="3"/>
  <c r="L216" i="3"/>
  <c r="L217" i="3"/>
  <c r="L218" i="3"/>
  <c r="L219" i="3"/>
  <c r="L220" i="3"/>
  <c r="L221" i="3"/>
  <c r="L222" i="3"/>
  <c r="L223" i="3"/>
  <c r="L224" i="3"/>
  <c r="L225" i="3"/>
  <c r="L226" i="3"/>
  <c r="L227" i="3"/>
  <c r="L228" i="3"/>
  <c r="L229" i="3"/>
  <c r="L230" i="3"/>
  <c r="L231" i="3"/>
  <c r="L232" i="3"/>
  <c r="L233" i="3"/>
  <c r="L234" i="3"/>
  <c r="M234" i="3" s="1"/>
  <c r="N234" i="3" s="1"/>
  <c r="L235" i="3"/>
  <c r="M235" i="3" s="1"/>
  <c r="N235" i="3" s="1"/>
  <c r="L236" i="3"/>
  <c r="L237" i="3"/>
  <c r="L238" i="3"/>
  <c r="L239" i="3"/>
  <c r="L240" i="3"/>
  <c r="L241" i="3"/>
  <c r="L242" i="3"/>
  <c r="L243" i="3"/>
  <c r="L244" i="3"/>
  <c r="L245" i="3"/>
  <c r="L246" i="3"/>
  <c r="L247" i="3"/>
  <c r="L248" i="3"/>
  <c r="L249" i="3"/>
  <c r="L250" i="3"/>
  <c r="L251" i="3"/>
  <c r="L252" i="3"/>
  <c r="L253" i="3"/>
  <c r="L254" i="3"/>
  <c r="L255" i="3"/>
  <c r="K3" i="3"/>
  <c r="K4" i="3"/>
  <c r="K5" i="3"/>
  <c r="K6" i="3"/>
  <c r="K7" i="3"/>
  <c r="M7" i="3" s="1"/>
  <c r="N7" i="3" s="1"/>
  <c r="K8" i="3"/>
  <c r="K9" i="3"/>
  <c r="K10" i="3"/>
  <c r="K11" i="3"/>
  <c r="K12" i="3"/>
  <c r="K13" i="3"/>
  <c r="K14" i="3"/>
  <c r="K15" i="3"/>
  <c r="K16" i="3"/>
  <c r="K17" i="3"/>
  <c r="K18" i="3"/>
  <c r="K19" i="3"/>
  <c r="K20" i="3"/>
  <c r="K21" i="3"/>
  <c r="K22" i="3"/>
  <c r="K23" i="3"/>
  <c r="M23" i="3" s="1"/>
  <c r="N23" i="3" s="1"/>
  <c r="K24" i="3"/>
  <c r="K25" i="3"/>
  <c r="K26" i="3"/>
  <c r="K27" i="3"/>
  <c r="K28" i="3"/>
  <c r="K29" i="3"/>
  <c r="K30" i="3"/>
  <c r="K31" i="3"/>
  <c r="K32" i="3"/>
  <c r="K33" i="3"/>
  <c r="K34" i="3"/>
  <c r="K35" i="3"/>
  <c r="K36" i="3"/>
  <c r="K37" i="3"/>
  <c r="K38" i="3"/>
  <c r="K39" i="3"/>
  <c r="M39" i="3" s="1"/>
  <c r="N39" i="3" s="1"/>
  <c r="K40" i="3"/>
  <c r="K41" i="3"/>
  <c r="K42" i="3"/>
  <c r="K43" i="3"/>
  <c r="K44" i="3"/>
  <c r="K45" i="3"/>
  <c r="K46" i="3"/>
  <c r="K47" i="3"/>
  <c r="M47" i="3" s="1"/>
  <c r="N47" i="3" s="1"/>
  <c r="K48" i="3"/>
  <c r="K49" i="3"/>
  <c r="K50" i="3"/>
  <c r="K51" i="3"/>
  <c r="K52" i="3"/>
  <c r="K53" i="3"/>
  <c r="K54" i="3"/>
  <c r="K55" i="3"/>
  <c r="M55" i="3" s="1"/>
  <c r="N55" i="3" s="1"/>
  <c r="K56" i="3"/>
  <c r="K57" i="3"/>
  <c r="K58" i="3"/>
  <c r="K59" i="3"/>
  <c r="M59" i="3" s="1"/>
  <c r="N59" i="3" s="1"/>
  <c r="K60" i="3"/>
  <c r="K61" i="3"/>
  <c r="K62" i="3"/>
  <c r="K63" i="3"/>
  <c r="M63" i="3" s="1"/>
  <c r="N63" i="3" s="1"/>
  <c r="K64" i="3"/>
  <c r="K65" i="3"/>
  <c r="K66" i="3"/>
  <c r="K67" i="3"/>
  <c r="K68" i="3"/>
  <c r="K69" i="3"/>
  <c r="K70" i="3"/>
  <c r="K71" i="3"/>
  <c r="M71" i="3" s="1"/>
  <c r="N71" i="3" s="1"/>
  <c r="K72" i="3"/>
  <c r="K73" i="3"/>
  <c r="K74" i="3"/>
  <c r="K75" i="3"/>
  <c r="K76" i="3"/>
  <c r="K77" i="3"/>
  <c r="K78" i="3"/>
  <c r="K79" i="3"/>
  <c r="M79" i="3" s="1"/>
  <c r="N79" i="3" s="1"/>
  <c r="K80" i="3"/>
  <c r="K81" i="3"/>
  <c r="K82" i="3"/>
  <c r="K83" i="3"/>
  <c r="K84" i="3"/>
  <c r="K85" i="3"/>
  <c r="K86" i="3"/>
  <c r="K87" i="3"/>
  <c r="K88" i="3"/>
  <c r="K89" i="3"/>
  <c r="K90" i="3"/>
  <c r="K91" i="3"/>
  <c r="K92" i="3"/>
  <c r="K93" i="3"/>
  <c r="K94" i="3"/>
  <c r="K95" i="3"/>
  <c r="M95" i="3" s="1"/>
  <c r="N95" i="3" s="1"/>
  <c r="K96" i="3"/>
  <c r="K97" i="3"/>
  <c r="K98" i="3"/>
  <c r="K99" i="3"/>
  <c r="K100" i="3"/>
  <c r="K101" i="3"/>
  <c r="K102" i="3"/>
  <c r="K103" i="3"/>
  <c r="M103" i="3" s="1"/>
  <c r="N103" i="3" s="1"/>
  <c r="K104" i="3"/>
  <c r="K105" i="3"/>
  <c r="K106" i="3"/>
  <c r="K107" i="3"/>
  <c r="K108" i="3"/>
  <c r="K109" i="3"/>
  <c r="K110" i="3"/>
  <c r="K111" i="3"/>
  <c r="M111" i="3" s="1"/>
  <c r="N111" i="3" s="1"/>
  <c r="K112" i="3"/>
  <c r="K113" i="3"/>
  <c r="K114" i="3"/>
  <c r="K115" i="3"/>
  <c r="K116" i="3"/>
  <c r="K117" i="3"/>
  <c r="K118" i="3"/>
  <c r="K119" i="3"/>
  <c r="M119" i="3" s="1"/>
  <c r="N119" i="3" s="1"/>
  <c r="K120" i="3"/>
  <c r="K121" i="3"/>
  <c r="K122" i="3"/>
  <c r="K123" i="3"/>
  <c r="K124" i="3"/>
  <c r="K125" i="3"/>
  <c r="K126" i="3"/>
  <c r="K127" i="3"/>
  <c r="M127" i="3" s="1"/>
  <c r="N127" i="3" s="1"/>
  <c r="K128" i="3"/>
  <c r="K129" i="3"/>
  <c r="K130" i="3"/>
  <c r="K131" i="3"/>
  <c r="K132" i="3"/>
  <c r="K133" i="3"/>
  <c r="K134" i="3"/>
  <c r="K135" i="3"/>
  <c r="M135" i="3" s="1"/>
  <c r="N135" i="3" s="1"/>
  <c r="K136" i="3"/>
  <c r="K137" i="3"/>
  <c r="K138" i="3"/>
  <c r="K139" i="3"/>
  <c r="K140" i="3"/>
  <c r="K141" i="3"/>
  <c r="K142" i="3"/>
  <c r="K143" i="3"/>
  <c r="K144" i="3"/>
  <c r="K145" i="3"/>
  <c r="K146" i="3"/>
  <c r="K147" i="3"/>
  <c r="K148" i="3"/>
  <c r="K149" i="3"/>
  <c r="K150" i="3"/>
  <c r="K151" i="3"/>
  <c r="M151" i="3" s="1"/>
  <c r="N151" i="3" s="1"/>
  <c r="K152" i="3"/>
  <c r="K153" i="3"/>
  <c r="K154" i="3"/>
  <c r="K155" i="3"/>
  <c r="K156" i="3"/>
  <c r="K157" i="3"/>
  <c r="K158" i="3"/>
  <c r="K159" i="3"/>
  <c r="M159" i="3" s="1"/>
  <c r="N159" i="3" s="1"/>
  <c r="K160" i="3"/>
  <c r="K161" i="3"/>
  <c r="K162" i="3"/>
  <c r="K163" i="3"/>
  <c r="K164" i="3"/>
  <c r="K165" i="3"/>
  <c r="K166" i="3"/>
  <c r="K167" i="3"/>
  <c r="M167" i="3" s="1"/>
  <c r="N167" i="3" s="1"/>
  <c r="K168" i="3"/>
  <c r="K169" i="3"/>
  <c r="K170" i="3"/>
  <c r="K171" i="3"/>
  <c r="K172" i="3"/>
  <c r="K173" i="3"/>
  <c r="K174" i="3"/>
  <c r="K175" i="3"/>
  <c r="M175" i="3" s="1"/>
  <c r="N175" i="3" s="1"/>
  <c r="K176" i="3"/>
  <c r="K177" i="3"/>
  <c r="K178" i="3"/>
  <c r="K179" i="3"/>
  <c r="K180" i="3"/>
  <c r="K181" i="3"/>
  <c r="K182" i="3"/>
  <c r="K183" i="3"/>
  <c r="K184" i="3"/>
  <c r="K185" i="3"/>
  <c r="K186" i="3"/>
  <c r="K187" i="3"/>
  <c r="K188" i="3"/>
  <c r="K189" i="3"/>
  <c r="K190" i="3"/>
  <c r="K191" i="3"/>
  <c r="M191" i="3" s="1"/>
  <c r="N191" i="3" s="1"/>
  <c r="K192" i="3"/>
  <c r="K193" i="3"/>
  <c r="K194" i="3"/>
  <c r="K195" i="3"/>
  <c r="K196" i="3"/>
  <c r="K197" i="3"/>
  <c r="K198" i="3"/>
  <c r="K199" i="3"/>
  <c r="M199" i="3" s="1"/>
  <c r="N199" i="3" s="1"/>
  <c r="K200" i="3"/>
  <c r="K201" i="3"/>
  <c r="K202" i="3"/>
  <c r="K203" i="3"/>
  <c r="K204" i="3"/>
  <c r="K205" i="3"/>
  <c r="K206" i="3"/>
  <c r="K207" i="3"/>
  <c r="M207" i="3" s="1"/>
  <c r="N207" i="3" s="1"/>
  <c r="K208" i="3"/>
  <c r="K209" i="3"/>
  <c r="K210" i="3"/>
  <c r="K211" i="3"/>
  <c r="K212" i="3"/>
  <c r="K213" i="3"/>
  <c r="K214" i="3"/>
  <c r="K215" i="3"/>
  <c r="M215" i="3" s="1"/>
  <c r="N215" i="3" s="1"/>
  <c r="K216" i="3"/>
  <c r="K217" i="3"/>
  <c r="K218" i="3"/>
  <c r="K219" i="3"/>
  <c r="K220" i="3"/>
  <c r="K221" i="3"/>
  <c r="K222" i="3"/>
  <c r="K223" i="3"/>
  <c r="M223" i="3" s="1"/>
  <c r="N223" i="3" s="1"/>
  <c r="K224" i="3"/>
  <c r="K225" i="3"/>
  <c r="K226" i="3"/>
  <c r="K227" i="3"/>
  <c r="K228" i="3"/>
  <c r="K229" i="3"/>
  <c r="K230" i="3"/>
  <c r="K231" i="3"/>
  <c r="M231" i="3" s="1"/>
  <c r="N231" i="3" s="1"/>
  <c r="K232" i="3"/>
  <c r="K233" i="3"/>
  <c r="K234" i="3"/>
  <c r="K235" i="3"/>
  <c r="K236" i="3"/>
  <c r="K237" i="3"/>
  <c r="K238" i="3"/>
  <c r="K239" i="3"/>
  <c r="M239" i="3" s="1"/>
  <c r="N239" i="3" s="1"/>
  <c r="K240" i="3"/>
  <c r="K241" i="3"/>
  <c r="K242" i="3"/>
  <c r="K243" i="3"/>
  <c r="K244" i="3"/>
  <c r="K245" i="3"/>
  <c r="K246" i="3"/>
  <c r="K247" i="3"/>
  <c r="M247" i="3" s="1"/>
  <c r="N247" i="3" s="1"/>
  <c r="K248" i="3"/>
  <c r="K249" i="3"/>
  <c r="K250" i="3"/>
  <c r="K251" i="3"/>
  <c r="K252" i="3"/>
  <c r="K253" i="3"/>
  <c r="K254" i="3"/>
  <c r="K255" i="3"/>
  <c r="M255" i="3" s="1"/>
  <c r="N255" i="3" s="1"/>
  <c r="L2" i="3"/>
  <c r="K2" i="3"/>
  <c r="M2" i="3" s="1"/>
  <c r="M139" i="3"/>
  <c r="N139" i="3" s="1"/>
  <c r="M163" i="3"/>
  <c r="N163" i="3" s="1"/>
  <c r="Y152" i="3" l="1"/>
  <c r="Z152" i="3" s="1"/>
  <c r="Y144" i="3"/>
  <c r="Z144" i="3" s="1"/>
  <c r="Y136" i="3"/>
  <c r="Z136" i="3" s="1"/>
  <c r="Y128" i="3"/>
  <c r="Z128" i="3" s="1"/>
  <c r="Y120" i="3"/>
  <c r="Z120" i="3" s="1"/>
  <c r="Y112" i="3"/>
  <c r="Z112" i="3" s="1"/>
  <c r="Y104" i="3"/>
  <c r="Z104" i="3" s="1"/>
  <c r="Y96" i="3"/>
  <c r="Z96" i="3" s="1"/>
  <c r="Y88" i="3"/>
  <c r="Z88" i="3" s="1"/>
  <c r="Y80" i="3"/>
  <c r="Z80" i="3" s="1"/>
  <c r="Y72" i="3"/>
  <c r="Z72" i="3" s="1"/>
  <c r="Y64" i="3"/>
  <c r="Z64" i="3" s="1"/>
  <c r="Y56" i="3"/>
  <c r="Z56" i="3" s="1"/>
  <c r="Y48" i="3"/>
  <c r="Z48" i="3" s="1"/>
  <c r="Y40" i="3"/>
  <c r="Z40" i="3" s="1"/>
  <c r="Y32" i="3"/>
  <c r="Z32" i="3" s="1"/>
  <c r="Y24" i="3"/>
  <c r="Z24" i="3" s="1"/>
  <c r="Y16" i="3"/>
  <c r="Z16" i="3" s="1"/>
  <c r="Y8" i="3"/>
  <c r="Z8" i="3" s="1"/>
  <c r="M251" i="3"/>
  <c r="N251" i="3" s="1"/>
  <c r="M243" i="3"/>
  <c r="N243" i="3" s="1"/>
  <c r="M227" i="3"/>
  <c r="N227" i="3" s="1"/>
  <c r="M219" i="3"/>
  <c r="N219" i="3" s="1"/>
  <c r="M211" i="3"/>
  <c r="N211" i="3" s="1"/>
  <c r="M203" i="3"/>
  <c r="N203" i="3" s="1"/>
  <c r="M195" i="3"/>
  <c r="N195" i="3" s="1"/>
  <c r="M187" i="3"/>
  <c r="N187" i="3" s="1"/>
  <c r="M179" i="3"/>
  <c r="N179" i="3" s="1"/>
  <c r="M171" i="3"/>
  <c r="N171" i="3" s="1"/>
  <c r="M155" i="3"/>
  <c r="N155" i="3" s="1"/>
  <c r="M147" i="3"/>
  <c r="N147" i="3" s="1"/>
  <c r="M131" i="3"/>
  <c r="N131" i="3" s="1"/>
  <c r="M123" i="3"/>
  <c r="N123" i="3" s="1"/>
  <c r="M115" i="3"/>
  <c r="N115" i="3" s="1"/>
  <c r="M107" i="3"/>
  <c r="N107" i="3" s="1"/>
  <c r="M99" i="3"/>
  <c r="N99" i="3" s="1"/>
  <c r="M91" i="3"/>
  <c r="N91" i="3" s="1"/>
  <c r="M83" i="3"/>
  <c r="N83" i="3" s="1"/>
  <c r="M75" i="3"/>
  <c r="N75" i="3" s="1"/>
  <c r="M67" i="3"/>
  <c r="N67" i="3" s="1"/>
  <c r="M51" i="3"/>
  <c r="N51" i="3" s="1"/>
  <c r="M43" i="3"/>
  <c r="N43" i="3" s="1"/>
  <c r="M35" i="3"/>
  <c r="N35" i="3" s="1"/>
  <c r="M27" i="3"/>
  <c r="N27" i="3" s="1"/>
  <c r="M19" i="3"/>
  <c r="N19" i="3" s="1"/>
  <c r="M11" i="3"/>
  <c r="N11" i="3" s="1"/>
  <c r="M3" i="3"/>
  <c r="N3" i="3" s="1"/>
  <c r="Y255" i="3"/>
  <c r="Z255" i="3" s="1"/>
  <c r="Y247" i="3"/>
  <c r="Z247" i="3" s="1"/>
  <c r="Y239" i="3"/>
  <c r="Z239" i="3" s="1"/>
  <c r="Y231" i="3"/>
  <c r="Z231" i="3" s="1"/>
  <c r="Y223" i="3"/>
  <c r="Z223" i="3" s="1"/>
  <c r="Y215" i="3"/>
  <c r="Z215" i="3" s="1"/>
  <c r="Y207" i="3"/>
  <c r="Z207" i="3" s="1"/>
  <c r="Y199" i="3"/>
  <c r="Z199" i="3" s="1"/>
  <c r="Y191" i="3"/>
  <c r="Z191" i="3" s="1"/>
  <c r="Y183" i="3"/>
  <c r="Z183" i="3" s="1"/>
  <c r="Y175" i="3"/>
  <c r="Z175" i="3" s="1"/>
  <c r="Y167" i="3"/>
  <c r="Z167" i="3" s="1"/>
  <c r="Y159" i="3"/>
  <c r="Z159" i="3" s="1"/>
  <c r="Y151" i="3"/>
  <c r="Z151" i="3" s="1"/>
  <c r="Y143" i="3"/>
  <c r="Z143" i="3" s="1"/>
  <c r="Y135" i="3"/>
  <c r="Z135" i="3" s="1"/>
  <c r="Y127" i="3"/>
  <c r="Z127" i="3" s="1"/>
  <c r="Y119" i="3"/>
  <c r="Z119" i="3" s="1"/>
  <c r="Y111" i="3"/>
  <c r="Z111" i="3" s="1"/>
  <c r="Y103" i="3"/>
  <c r="Z103" i="3" s="1"/>
  <c r="Y95" i="3"/>
  <c r="Z95" i="3" s="1"/>
  <c r="Y87" i="3"/>
  <c r="Z87" i="3" s="1"/>
  <c r="Y79" i="3"/>
  <c r="Z79" i="3" s="1"/>
  <c r="Y71" i="3"/>
  <c r="Z71" i="3" s="1"/>
  <c r="Y63" i="3"/>
  <c r="Z63" i="3" s="1"/>
  <c r="Y55" i="3"/>
  <c r="Z55" i="3" s="1"/>
  <c r="Y47" i="3"/>
  <c r="Z47" i="3" s="1"/>
  <c r="Y39" i="3"/>
  <c r="Z39" i="3" s="1"/>
  <c r="Y31" i="3"/>
  <c r="Z31" i="3" s="1"/>
  <c r="Y23" i="3"/>
  <c r="Z23" i="3" s="1"/>
  <c r="M33" i="3"/>
  <c r="N33" i="3" s="1"/>
  <c r="M254" i="3"/>
  <c r="N254" i="3" s="1"/>
  <c r="M238" i="3"/>
  <c r="N238" i="3" s="1"/>
  <c r="M230" i="3"/>
  <c r="N230" i="3" s="1"/>
  <c r="M222" i="3"/>
  <c r="N222" i="3" s="1"/>
  <c r="M206" i="3"/>
  <c r="N206" i="3" s="1"/>
  <c r="M198" i="3"/>
  <c r="N198" i="3" s="1"/>
  <c r="M190" i="3"/>
  <c r="N190" i="3" s="1"/>
  <c r="M182" i="3"/>
  <c r="N182" i="3" s="1"/>
  <c r="M174" i="3"/>
  <c r="N174" i="3" s="1"/>
  <c r="M166" i="3"/>
  <c r="N166" i="3" s="1"/>
  <c r="M158" i="3"/>
  <c r="N158" i="3" s="1"/>
  <c r="M150" i="3"/>
  <c r="N150" i="3" s="1"/>
  <c r="M142" i="3"/>
  <c r="N142" i="3" s="1"/>
  <c r="M134" i="3"/>
  <c r="N134" i="3" s="1"/>
  <c r="M126" i="3"/>
  <c r="N126" i="3" s="1"/>
  <c r="M118" i="3"/>
  <c r="N118" i="3" s="1"/>
  <c r="M110" i="3"/>
  <c r="N110" i="3" s="1"/>
  <c r="M102" i="3"/>
  <c r="N102" i="3" s="1"/>
  <c r="M94" i="3"/>
  <c r="N94" i="3" s="1"/>
  <c r="M86" i="3"/>
  <c r="N86" i="3" s="1"/>
  <c r="M78" i="3"/>
  <c r="N78" i="3" s="1"/>
  <c r="M70" i="3"/>
  <c r="N70" i="3" s="1"/>
  <c r="M62" i="3"/>
  <c r="N62" i="3" s="1"/>
  <c r="M54" i="3"/>
  <c r="N54" i="3" s="1"/>
  <c r="M46" i="3"/>
  <c r="N46" i="3" s="1"/>
  <c r="M38" i="3"/>
  <c r="N38" i="3" s="1"/>
  <c r="M30" i="3"/>
  <c r="N30" i="3" s="1"/>
  <c r="M22" i="3"/>
  <c r="N22" i="3" s="1"/>
  <c r="M14" i="3"/>
  <c r="N14" i="3" s="1"/>
  <c r="M6" i="3"/>
  <c r="N6" i="3" s="1"/>
  <c r="Y253" i="3"/>
  <c r="Z253" i="3" s="1"/>
  <c r="Y245" i="3"/>
  <c r="Z245" i="3" s="1"/>
  <c r="Y221" i="3"/>
  <c r="Z221" i="3" s="1"/>
  <c r="Y213" i="3"/>
  <c r="Z213" i="3" s="1"/>
  <c r="Y189" i="3"/>
  <c r="Z189" i="3" s="1"/>
  <c r="Y181" i="3"/>
  <c r="Z181" i="3" s="1"/>
  <c r="Y157" i="3"/>
  <c r="Z157" i="3" s="1"/>
  <c r="Y149" i="3"/>
  <c r="Z149" i="3" s="1"/>
  <c r="Y125" i="3"/>
  <c r="Z125" i="3" s="1"/>
  <c r="Y117" i="3"/>
  <c r="Z117" i="3" s="1"/>
  <c r="Y93" i="3"/>
  <c r="Z93" i="3" s="1"/>
  <c r="Y85" i="3"/>
  <c r="Z85" i="3" s="1"/>
  <c r="Y61" i="3"/>
  <c r="Z61" i="3" s="1"/>
  <c r="Y53" i="3"/>
  <c r="Z53" i="3" s="1"/>
  <c r="Y29" i="3"/>
  <c r="Z29" i="3" s="1"/>
  <c r="Y21" i="3"/>
  <c r="Z21" i="3" s="1"/>
  <c r="M233" i="3"/>
  <c r="N233" i="3" s="1"/>
  <c r="M246" i="3"/>
  <c r="N246" i="3" s="1"/>
  <c r="M214" i="3"/>
  <c r="N214" i="3" s="1"/>
  <c r="M197" i="3"/>
  <c r="N197" i="3" s="1"/>
  <c r="M125" i="3"/>
  <c r="N125" i="3" s="1"/>
  <c r="M53" i="3"/>
  <c r="N53" i="3" s="1"/>
  <c r="M21" i="3"/>
  <c r="N21" i="3" s="1"/>
  <c r="Y252" i="3"/>
  <c r="Z252" i="3" s="1"/>
  <c r="Y220" i="3"/>
  <c r="Z220" i="3" s="1"/>
  <c r="Y188" i="3"/>
  <c r="Z188" i="3" s="1"/>
  <c r="Y156" i="3"/>
  <c r="Z156" i="3" s="1"/>
  <c r="Y124" i="3"/>
  <c r="Z124" i="3" s="1"/>
  <c r="Y92" i="3"/>
  <c r="Z92" i="3" s="1"/>
  <c r="Y60" i="3"/>
  <c r="Z60" i="3" s="1"/>
  <c r="Y28" i="3"/>
  <c r="Z28" i="3" s="1"/>
  <c r="Y249" i="3"/>
  <c r="Z249" i="3" s="1"/>
  <c r="Y241" i="3"/>
  <c r="Z241" i="3" s="1"/>
  <c r="Y233" i="3"/>
  <c r="Z233" i="3" s="1"/>
  <c r="Y225" i="3"/>
  <c r="Z225" i="3" s="1"/>
  <c r="Y217" i="3"/>
  <c r="Z217" i="3" s="1"/>
  <c r="Y209" i="3"/>
  <c r="Z209" i="3" s="1"/>
  <c r="Y201" i="3"/>
  <c r="Z201" i="3" s="1"/>
  <c r="Y193" i="3"/>
  <c r="Z193" i="3" s="1"/>
  <c r="Y185" i="3"/>
  <c r="Z185" i="3" s="1"/>
  <c r="Y177" i="3"/>
  <c r="Z177" i="3" s="1"/>
  <c r="Y169" i="3"/>
  <c r="Z169" i="3" s="1"/>
  <c r="Y161" i="3"/>
  <c r="Z161" i="3" s="1"/>
  <c r="Y153" i="3"/>
  <c r="Z153" i="3" s="1"/>
  <c r="Y145" i="3"/>
  <c r="Z145" i="3" s="1"/>
  <c r="Y137" i="3"/>
  <c r="Z137" i="3" s="1"/>
  <c r="Y129" i="3"/>
  <c r="Z129" i="3" s="1"/>
  <c r="Y121" i="3"/>
  <c r="Z121" i="3" s="1"/>
  <c r="Y113" i="3"/>
  <c r="Z113" i="3" s="1"/>
  <c r="Y105" i="3"/>
  <c r="Z105" i="3" s="1"/>
  <c r="Y97" i="3"/>
  <c r="Z97" i="3" s="1"/>
  <c r="Y89" i="3"/>
  <c r="Z89" i="3" s="1"/>
  <c r="Y81" i="3"/>
  <c r="Z81" i="3" s="1"/>
  <c r="Y73" i="3"/>
  <c r="Z73" i="3" s="1"/>
  <c r="Y65" i="3"/>
  <c r="Z65" i="3" s="1"/>
  <c r="Y57" i="3"/>
  <c r="Z57" i="3" s="1"/>
  <c r="Y49" i="3"/>
  <c r="Z49" i="3" s="1"/>
  <c r="Y41" i="3"/>
  <c r="Z41" i="3" s="1"/>
  <c r="Y33" i="3"/>
  <c r="Z33" i="3" s="1"/>
  <c r="Y25" i="3"/>
  <c r="Z25" i="3" s="1"/>
  <c r="Y17" i="3"/>
  <c r="Z17" i="3" s="1"/>
  <c r="Y9" i="3"/>
  <c r="Z9" i="3" s="1"/>
  <c r="M253" i="3"/>
  <c r="N253" i="3" s="1"/>
  <c r="M245" i="3"/>
  <c r="N245" i="3" s="1"/>
  <c r="M237" i="3"/>
  <c r="N237" i="3" s="1"/>
  <c r="M229" i="3"/>
  <c r="N229" i="3" s="1"/>
  <c r="M221" i="3"/>
  <c r="N221" i="3" s="1"/>
  <c r="M213" i="3"/>
  <c r="N213" i="3" s="1"/>
  <c r="M205" i="3"/>
  <c r="N205" i="3" s="1"/>
  <c r="M189" i="3"/>
  <c r="N189" i="3" s="1"/>
  <c r="M181" i="3"/>
  <c r="N181" i="3" s="1"/>
  <c r="M173" i="3"/>
  <c r="N173" i="3" s="1"/>
  <c r="M165" i="3"/>
  <c r="N165" i="3" s="1"/>
  <c r="M157" i="3"/>
  <c r="N157" i="3" s="1"/>
  <c r="M149" i="3"/>
  <c r="N149" i="3" s="1"/>
  <c r="Y237" i="3"/>
  <c r="Z237" i="3" s="1"/>
  <c r="Y229" i="3"/>
  <c r="Z229" i="3" s="1"/>
  <c r="Y205" i="3"/>
  <c r="Z205" i="3" s="1"/>
  <c r="Y197" i="3"/>
  <c r="Z197" i="3" s="1"/>
  <c r="Y173" i="3"/>
  <c r="Z173" i="3" s="1"/>
  <c r="Y165" i="3"/>
  <c r="Z165" i="3" s="1"/>
  <c r="Y141" i="3"/>
  <c r="Z141" i="3" s="1"/>
  <c r="Y133" i="3"/>
  <c r="Z133" i="3" s="1"/>
  <c r="Y109" i="3"/>
  <c r="Z109" i="3" s="1"/>
  <c r="Y101" i="3"/>
  <c r="Z101" i="3" s="1"/>
  <c r="Y77" i="3"/>
  <c r="Z77" i="3" s="1"/>
  <c r="Y69" i="3"/>
  <c r="Z69" i="3" s="1"/>
  <c r="Y45" i="3"/>
  <c r="Z45" i="3" s="1"/>
  <c r="Y37" i="3"/>
  <c r="Z37" i="3" s="1"/>
  <c r="Y13" i="3"/>
  <c r="Z13" i="3" s="1"/>
  <c r="Y5" i="3"/>
  <c r="Z5" i="3" s="1"/>
  <c r="Y244" i="3"/>
  <c r="Z244" i="3" s="1"/>
  <c r="Y236" i="3"/>
  <c r="Z236" i="3" s="1"/>
  <c r="Y228" i="3"/>
  <c r="Z228" i="3" s="1"/>
  <c r="Y212" i="3"/>
  <c r="Z212" i="3" s="1"/>
  <c r="Y204" i="3"/>
  <c r="Z204" i="3" s="1"/>
  <c r="Y196" i="3"/>
  <c r="Z196" i="3" s="1"/>
  <c r="Y180" i="3"/>
  <c r="Z180" i="3" s="1"/>
  <c r="Y172" i="3"/>
  <c r="Z172" i="3" s="1"/>
  <c r="Y164" i="3"/>
  <c r="Z164" i="3" s="1"/>
  <c r="Y148" i="3"/>
  <c r="Z148" i="3" s="1"/>
  <c r="Y140" i="3"/>
  <c r="Z140" i="3" s="1"/>
  <c r="Y132" i="3"/>
  <c r="Z132" i="3" s="1"/>
  <c r="Y116" i="3"/>
  <c r="Z116" i="3" s="1"/>
  <c r="Y108" i="3"/>
  <c r="Z108" i="3" s="1"/>
  <c r="Y100" i="3"/>
  <c r="Z100" i="3" s="1"/>
  <c r="Y84" i="3"/>
  <c r="Z84" i="3" s="1"/>
  <c r="Y76" i="3"/>
  <c r="Z76" i="3" s="1"/>
  <c r="Y68" i="3"/>
  <c r="Z68" i="3" s="1"/>
  <c r="Y52" i="3"/>
  <c r="Z52" i="3" s="1"/>
  <c r="Y44" i="3"/>
  <c r="Z44" i="3" s="1"/>
  <c r="Y36" i="3"/>
  <c r="Z36" i="3" s="1"/>
  <c r="Y20" i="3"/>
  <c r="Z20" i="3" s="1"/>
  <c r="Y12" i="3"/>
  <c r="Z12" i="3" s="1"/>
  <c r="Y4" i="3"/>
  <c r="Z4" i="3" s="1"/>
  <c r="M183" i="3"/>
  <c r="N183" i="3" s="1"/>
  <c r="M143" i="3"/>
  <c r="N143" i="3" s="1"/>
  <c r="M87" i="3"/>
  <c r="N87" i="3" s="1"/>
  <c r="M31" i="3"/>
  <c r="N31" i="3" s="1"/>
  <c r="M15" i="3"/>
  <c r="N15" i="3" s="1"/>
  <c r="Y15" i="3"/>
  <c r="Z15" i="3" s="1"/>
  <c r="Y7" i="3"/>
  <c r="Z7" i="3" s="1"/>
  <c r="M141" i="3"/>
  <c r="N141" i="3" s="1"/>
  <c r="M133" i="3"/>
  <c r="N133" i="3" s="1"/>
  <c r="M117" i="3"/>
  <c r="N117" i="3" s="1"/>
  <c r="M109" i="3"/>
  <c r="N109" i="3" s="1"/>
  <c r="M101" i="3"/>
  <c r="N101" i="3" s="1"/>
  <c r="M93" i="3"/>
  <c r="N93" i="3" s="1"/>
  <c r="M85" i="3"/>
  <c r="N85" i="3" s="1"/>
  <c r="M77" i="3"/>
  <c r="N77" i="3" s="1"/>
  <c r="M69" i="3"/>
  <c r="N69" i="3" s="1"/>
  <c r="M61" i="3"/>
  <c r="N61" i="3" s="1"/>
  <c r="M45" i="3"/>
  <c r="N45" i="3" s="1"/>
  <c r="M37" i="3"/>
  <c r="N37" i="3" s="1"/>
  <c r="M29" i="3"/>
  <c r="N29" i="3" s="1"/>
  <c r="M13" i="3"/>
  <c r="N13" i="3" s="1"/>
  <c r="M5" i="3"/>
  <c r="N5" i="3" s="1"/>
  <c r="M250" i="3"/>
  <c r="N250" i="3" s="1"/>
  <c r="M242" i="3"/>
  <c r="N242" i="3" s="1"/>
  <c r="M226" i="3"/>
  <c r="N226" i="3" s="1"/>
  <c r="M218" i="3"/>
  <c r="N218" i="3" s="1"/>
  <c r="M210" i="3"/>
  <c r="N210" i="3" s="1"/>
  <c r="M202" i="3"/>
  <c r="N202" i="3" s="1"/>
  <c r="M194" i="3"/>
  <c r="N194" i="3" s="1"/>
  <c r="M186" i="3"/>
  <c r="N186" i="3" s="1"/>
  <c r="M178" i="3"/>
  <c r="N178" i="3" s="1"/>
  <c r="M170" i="3"/>
  <c r="N170" i="3" s="1"/>
  <c r="M162" i="3"/>
  <c r="N162" i="3" s="1"/>
  <c r="M154" i="3"/>
  <c r="N154" i="3" s="1"/>
  <c r="M146" i="3"/>
  <c r="N146" i="3" s="1"/>
  <c r="M138" i="3"/>
  <c r="N138" i="3" s="1"/>
  <c r="M130" i="3"/>
  <c r="N130" i="3" s="1"/>
  <c r="M122" i="3"/>
  <c r="N122" i="3" s="1"/>
  <c r="M114" i="3"/>
  <c r="N114" i="3" s="1"/>
  <c r="M106" i="3"/>
  <c r="N106" i="3" s="1"/>
  <c r="M98" i="3"/>
  <c r="N98" i="3" s="1"/>
  <c r="M90" i="3"/>
  <c r="N90" i="3" s="1"/>
  <c r="M82" i="3"/>
  <c r="N82" i="3" s="1"/>
  <c r="M74" i="3"/>
  <c r="N74" i="3" s="1"/>
  <c r="M66" i="3"/>
  <c r="N66" i="3" s="1"/>
  <c r="M58" i="3"/>
  <c r="N58" i="3" s="1"/>
  <c r="M50" i="3"/>
  <c r="N50" i="3" s="1"/>
  <c r="M42" i="3"/>
  <c r="N42" i="3" s="1"/>
  <c r="M34" i="3"/>
  <c r="N34" i="3" s="1"/>
  <c r="M26" i="3"/>
  <c r="N26" i="3" s="1"/>
  <c r="M18" i="3"/>
  <c r="N18" i="3" s="1"/>
  <c r="M10" i="3"/>
  <c r="N10" i="3" s="1"/>
  <c r="Y254" i="3"/>
  <c r="Z254" i="3" s="1"/>
  <c r="Y246" i="3"/>
  <c r="Z246" i="3" s="1"/>
  <c r="Y238" i="3"/>
  <c r="Z238" i="3" s="1"/>
  <c r="Y230" i="3"/>
  <c r="Z230" i="3" s="1"/>
  <c r="Y222" i="3"/>
  <c r="Z222" i="3" s="1"/>
  <c r="Y214" i="3"/>
  <c r="Z214" i="3" s="1"/>
  <c r="Y206" i="3"/>
  <c r="Z206" i="3" s="1"/>
  <c r="Y198" i="3"/>
  <c r="Z198" i="3" s="1"/>
  <c r="Y190" i="3"/>
  <c r="Z190" i="3" s="1"/>
  <c r="Y182" i="3"/>
  <c r="Z182" i="3" s="1"/>
  <c r="Y174" i="3"/>
  <c r="Z174" i="3" s="1"/>
  <c r="Y166" i="3"/>
  <c r="Z166" i="3" s="1"/>
  <c r="Y158" i="3"/>
  <c r="Z158" i="3" s="1"/>
  <c r="Y150" i="3"/>
  <c r="Z150" i="3" s="1"/>
  <c r="Y142" i="3"/>
  <c r="Z142" i="3" s="1"/>
  <c r="Y134" i="3"/>
  <c r="Z134" i="3" s="1"/>
  <c r="Y126" i="3"/>
  <c r="Z126" i="3" s="1"/>
  <c r="Y118" i="3"/>
  <c r="Z118" i="3" s="1"/>
  <c r="Y110" i="3"/>
  <c r="Z110" i="3" s="1"/>
  <c r="Y102" i="3"/>
  <c r="Z102" i="3" s="1"/>
  <c r="Y94" i="3"/>
  <c r="Z94" i="3" s="1"/>
  <c r="Y86" i="3"/>
  <c r="Z86" i="3" s="1"/>
  <c r="Y78" i="3"/>
  <c r="Z78" i="3" s="1"/>
  <c r="Y70" i="3"/>
  <c r="Z70" i="3" s="1"/>
  <c r="Y62" i="3"/>
  <c r="Z62" i="3" s="1"/>
  <c r="Y54" i="3"/>
  <c r="Z54" i="3" s="1"/>
  <c r="Y46" i="3"/>
  <c r="Z46" i="3" s="1"/>
  <c r="Y38" i="3"/>
  <c r="Z38" i="3" s="1"/>
  <c r="Y30" i="3"/>
  <c r="Z30" i="3" s="1"/>
  <c r="Y22" i="3"/>
  <c r="Z22" i="3" s="1"/>
  <c r="Y14" i="3"/>
  <c r="Z14" i="3" s="1"/>
  <c r="Y6" i="3"/>
  <c r="Z6" i="3" s="1"/>
  <c r="M252" i="3"/>
  <c r="N252" i="3" s="1"/>
  <c r="M228" i="3"/>
  <c r="N228" i="3" s="1"/>
  <c r="M204" i="3"/>
  <c r="N204" i="3" s="1"/>
  <c r="M188" i="3"/>
  <c r="N188" i="3" s="1"/>
  <c r="M172" i="3"/>
  <c r="N172" i="3" s="1"/>
  <c r="M148" i="3"/>
  <c r="N148" i="3" s="1"/>
  <c r="M124" i="3"/>
  <c r="N124" i="3" s="1"/>
  <c r="M116" i="3"/>
  <c r="N116" i="3" s="1"/>
  <c r="M108" i="3"/>
  <c r="N108" i="3" s="1"/>
  <c r="M100" i="3"/>
  <c r="N100" i="3" s="1"/>
  <c r="M76" i="3"/>
  <c r="N76" i="3" s="1"/>
  <c r="M60" i="3"/>
  <c r="N60" i="3" s="1"/>
  <c r="M52" i="3"/>
  <c r="N52" i="3" s="1"/>
  <c r="M44" i="3"/>
  <c r="N44" i="3" s="1"/>
  <c r="M36" i="3"/>
  <c r="N36" i="3" s="1"/>
  <c r="M28" i="3"/>
  <c r="N28" i="3" s="1"/>
  <c r="M12" i="3"/>
  <c r="N12" i="3" s="1"/>
  <c r="M4" i="3"/>
  <c r="N4" i="3" s="1"/>
  <c r="M249" i="3"/>
  <c r="N249" i="3" s="1"/>
  <c r="M241" i="3"/>
  <c r="N241" i="3" s="1"/>
  <c r="M225" i="3"/>
  <c r="N225" i="3" s="1"/>
  <c r="M217" i="3"/>
  <c r="N217" i="3" s="1"/>
  <c r="M209" i="3"/>
  <c r="N209" i="3" s="1"/>
  <c r="M201" i="3"/>
  <c r="N201" i="3" s="1"/>
  <c r="M193" i="3"/>
  <c r="N193" i="3" s="1"/>
  <c r="M185" i="3"/>
  <c r="N185" i="3" s="1"/>
  <c r="M177" i="3"/>
  <c r="N177" i="3" s="1"/>
  <c r="M169" i="3"/>
  <c r="N169" i="3" s="1"/>
  <c r="M161" i="3"/>
  <c r="N161" i="3" s="1"/>
  <c r="M153" i="3"/>
  <c r="N153" i="3" s="1"/>
  <c r="M145" i="3"/>
  <c r="N145" i="3" s="1"/>
  <c r="M137" i="3"/>
  <c r="N137" i="3" s="1"/>
  <c r="M129" i="3"/>
  <c r="N129" i="3" s="1"/>
  <c r="M121" i="3"/>
  <c r="N121" i="3" s="1"/>
  <c r="M113" i="3"/>
  <c r="N113" i="3" s="1"/>
  <c r="M105" i="3"/>
  <c r="N105" i="3" s="1"/>
  <c r="M97" i="3"/>
  <c r="N97" i="3" s="1"/>
  <c r="M89" i="3"/>
  <c r="N89" i="3" s="1"/>
  <c r="M81" i="3"/>
  <c r="N81" i="3" s="1"/>
  <c r="M73" i="3"/>
  <c r="N73" i="3" s="1"/>
  <c r="M65" i="3"/>
  <c r="N65" i="3" s="1"/>
  <c r="M57" i="3"/>
  <c r="N57" i="3" s="1"/>
  <c r="M49" i="3"/>
  <c r="N49" i="3" s="1"/>
  <c r="M41" i="3"/>
  <c r="N41" i="3" s="1"/>
  <c r="M25" i="3"/>
  <c r="N25" i="3" s="1"/>
  <c r="M17" i="3"/>
  <c r="N17" i="3" s="1"/>
  <c r="M9" i="3"/>
  <c r="N9" i="3" s="1"/>
  <c r="M244" i="3"/>
  <c r="N244" i="3" s="1"/>
  <c r="M236" i="3"/>
  <c r="N236" i="3" s="1"/>
  <c r="M220" i="3"/>
  <c r="N220" i="3" s="1"/>
  <c r="M196" i="3"/>
  <c r="N196" i="3" s="1"/>
  <c r="M180" i="3"/>
  <c r="N180" i="3" s="1"/>
  <c r="M156" i="3"/>
  <c r="N156" i="3" s="1"/>
  <c r="M132" i="3"/>
  <c r="N132" i="3" s="1"/>
  <c r="M84" i="3"/>
  <c r="N84" i="3" s="1"/>
  <c r="Y251" i="3"/>
  <c r="Z251" i="3" s="1"/>
  <c r="Y243" i="3"/>
  <c r="Z243" i="3" s="1"/>
  <c r="Y235" i="3"/>
  <c r="Z235" i="3" s="1"/>
  <c r="Y227" i="3"/>
  <c r="Z227" i="3" s="1"/>
  <c r="Y219" i="3"/>
  <c r="Z219" i="3" s="1"/>
  <c r="Y211" i="3"/>
  <c r="Z211" i="3" s="1"/>
  <c r="Y203" i="3"/>
  <c r="Z203" i="3" s="1"/>
  <c r="Y195" i="3"/>
  <c r="Z195" i="3" s="1"/>
  <c r="Y187" i="3"/>
  <c r="Z187" i="3" s="1"/>
  <c r="Y179" i="3"/>
  <c r="Z179" i="3" s="1"/>
  <c r="Y171" i="3"/>
  <c r="Z171" i="3" s="1"/>
  <c r="Y163" i="3"/>
  <c r="Z163" i="3" s="1"/>
  <c r="Y155" i="3"/>
  <c r="Z155" i="3" s="1"/>
  <c r="Y147" i="3"/>
  <c r="Z147" i="3" s="1"/>
  <c r="Y139" i="3"/>
  <c r="Z139" i="3" s="1"/>
  <c r="Y131" i="3"/>
  <c r="Z131" i="3" s="1"/>
  <c r="Y123" i="3"/>
  <c r="Z123" i="3" s="1"/>
  <c r="Y115" i="3"/>
  <c r="Z115" i="3" s="1"/>
  <c r="Y107" i="3"/>
  <c r="Z107" i="3" s="1"/>
  <c r="Y99" i="3"/>
  <c r="Z99" i="3" s="1"/>
  <c r="Y91" i="3"/>
  <c r="Z91" i="3" s="1"/>
  <c r="Y83" i="3"/>
  <c r="Z83" i="3" s="1"/>
  <c r="Y75" i="3"/>
  <c r="Z75" i="3" s="1"/>
  <c r="Y67" i="3"/>
  <c r="Z67" i="3" s="1"/>
  <c r="Y59" i="3"/>
  <c r="Z59" i="3" s="1"/>
  <c r="Y51" i="3"/>
  <c r="Z51" i="3" s="1"/>
  <c r="Y43" i="3"/>
  <c r="Z43" i="3" s="1"/>
  <c r="Y35" i="3"/>
  <c r="Z35" i="3" s="1"/>
  <c r="Y27" i="3"/>
  <c r="Z27" i="3" s="1"/>
  <c r="Y19" i="3"/>
  <c r="Z19" i="3" s="1"/>
  <c r="Y11" i="3"/>
  <c r="Z11" i="3" s="1"/>
  <c r="Y3" i="3"/>
  <c r="Z3" i="3" s="1"/>
  <c r="Y250" i="3"/>
  <c r="Z250" i="3" s="1"/>
  <c r="Y242" i="3"/>
  <c r="Z242" i="3" s="1"/>
  <c r="Y234" i="3"/>
  <c r="Z234" i="3" s="1"/>
  <c r="Y226" i="3"/>
  <c r="Z226" i="3" s="1"/>
  <c r="Y218" i="3"/>
  <c r="Z218" i="3" s="1"/>
  <c r="Y210" i="3"/>
  <c r="Z210" i="3" s="1"/>
  <c r="Y202" i="3"/>
  <c r="Z202" i="3" s="1"/>
  <c r="Y194" i="3"/>
  <c r="Z194" i="3" s="1"/>
  <c r="Y186" i="3"/>
  <c r="Z186" i="3" s="1"/>
  <c r="Y178" i="3"/>
  <c r="Z178" i="3" s="1"/>
  <c r="Y170" i="3"/>
  <c r="Z170" i="3" s="1"/>
  <c r="Y162" i="3"/>
  <c r="Z162" i="3" s="1"/>
  <c r="Y154" i="3"/>
  <c r="Z154" i="3" s="1"/>
  <c r="Y146" i="3"/>
  <c r="Z146" i="3" s="1"/>
  <c r="Y138" i="3"/>
  <c r="Z138" i="3" s="1"/>
  <c r="Y130" i="3"/>
  <c r="Z130" i="3" s="1"/>
  <c r="Y122" i="3"/>
  <c r="Z122" i="3" s="1"/>
  <c r="Y114" i="3"/>
  <c r="Z114" i="3" s="1"/>
  <c r="Y106" i="3"/>
  <c r="Z106" i="3" s="1"/>
  <c r="Y98" i="3"/>
  <c r="Z98" i="3" s="1"/>
  <c r="Y90" i="3"/>
  <c r="Z90" i="3" s="1"/>
  <c r="Y82" i="3"/>
  <c r="Z82" i="3" s="1"/>
  <c r="Y74" i="3"/>
  <c r="Z74" i="3" s="1"/>
  <c r="Y66" i="3"/>
  <c r="Z66" i="3" s="1"/>
  <c r="Y58" i="3"/>
  <c r="Z58" i="3" s="1"/>
  <c r="Y50" i="3"/>
  <c r="Z50" i="3" s="1"/>
  <c r="Y42" i="3"/>
  <c r="Z42" i="3" s="1"/>
  <c r="Y34" i="3"/>
  <c r="Z34" i="3" s="1"/>
  <c r="Y26" i="3"/>
  <c r="Z26" i="3" s="1"/>
  <c r="Y18" i="3"/>
  <c r="Z18" i="3" s="1"/>
  <c r="Y10" i="3"/>
  <c r="Z10" i="3" s="1"/>
  <c r="M248" i="3"/>
  <c r="N248" i="3" s="1"/>
  <c r="M240" i="3"/>
  <c r="N240" i="3" s="1"/>
  <c r="M232" i="3"/>
  <c r="N232" i="3" s="1"/>
  <c r="M224" i="3"/>
  <c r="N224" i="3" s="1"/>
  <c r="M216" i="3"/>
  <c r="N216" i="3" s="1"/>
  <c r="M208" i="3"/>
  <c r="N208" i="3" s="1"/>
  <c r="M200" i="3"/>
  <c r="N200" i="3" s="1"/>
  <c r="M192" i="3"/>
  <c r="N192" i="3" s="1"/>
  <c r="M184" i="3"/>
  <c r="N184" i="3" s="1"/>
  <c r="M176" i="3"/>
  <c r="N176" i="3" s="1"/>
  <c r="M168" i="3"/>
  <c r="N168" i="3" s="1"/>
  <c r="M160" i="3"/>
  <c r="N160" i="3" s="1"/>
  <c r="M152" i="3"/>
  <c r="N152" i="3" s="1"/>
  <c r="M144" i="3"/>
  <c r="N144" i="3" s="1"/>
  <c r="M136" i="3"/>
  <c r="N136" i="3" s="1"/>
  <c r="M128" i="3"/>
  <c r="N128" i="3" s="1"/>
  <c r="M120" i="3"/>
  <c r="N120" i="3" s="1"/>
  <c r="M112" i="3"/>
  <c r="N112" i="3" s="1"/>
  <c r="M104" i="3"/>
  <c r="N104" i="3" s="1"/>
  <c r="M96" i="3"/>
  <c r="N96" i="3" s="1"/>
  <c r="M88" i="3"/>
  <c r="N88" i="3" s="1"/>
  <c r="M80" i="3"/>
  <c r="N80" i="3" s="1"/>
  <c r="M72" i="3"/>
  <c r="N72" i="3" s="1"/>
  <c r="M64" i="3"/>
  <c r="N64" i="3" s="1"/>
  <c r="M56" i="3"/>
  <c r="N56" i="3" s="1"/>
  <c r="M48" i="3"/>
  <c r="N48" i="3" s="1"/>
  <c r="M40" i="3"/>
  <c r="N40" i="3" s="1"/>
  <c r="M32" i="3"/>
  <c r="N32" i="3" s="1"/>
  <c r="M24" i="3"/>
  <c r="N24" i="3" s="1"/>
  <c r="M16" i="3"/>
  <c r="N16" i="3" s="1"/>
  <c r="M8" i="3"/>
  <c r="N8" i="3" s="1"/>
  <c r="N2" i="3"/>
  <c r="M43" i="1" l="1"/>
  <c r="L43" i="1"/>
  <c r="K43" i="1"/>
  <c r="J43" i="1"/>
  <c r="I43" i="1"/>
  <c r="H43" i="1"/>
  <c r="G43" i="1"/>
  <c r="F43" i="1"/>
  <c r="E43" i="1"/>
  <c r="D43" i="1"/>
  <c r="C43" i="1"/>
  <c r="B43" i="1"/>
  <c r="I9" i="1" l="1"/>
</calcChain>
</file>

<file path=xl/sharedStrings.xml><?xml version="1.0" encoding="utf-8"?>
<sst xmlns="http://schemas.openxmlformats.org/spreadsheetml/2006/main" count="1666" uniqueCount="639">
  <si>
    <t xml:space="preserve">Texas General Land Office </t>
  </si>
  <si>
    <t xml:space="preserve">Community Development and Revitalization (CDR) </t>
  </si>
  <si>
    <t>2024 GLO-CDR 80% Only Survey Questionnaire</t>
  </si>
  <si>
    <t>Interviewers Name:</t>
  </si>
  <si>
    <t xml:space="preserve">Use the drop-down list to choose the "County Name:".  The "Region:", "Median Income:", and "Income Limits" will automatically populate. It is recommended that you verify the accuracy of the income limits prior to using or distributing this form.
The FY 2014 Consolidated Appropriations Act changed the definition of extremely low-income to be the greater of 30/50ths (60 percent) of the Section 8 very low-income limit or the poverty guideline as established by the Department of Health and Human Services (HHS), provided that this amount is not greater than the Section 8 50% very low-income limit. Consequently, the extremely low income limits may equal the very low (50%) income limits.
Note: If performing surveys via phone, there is a requirement to have four attempts before recording a non-response. </t>
  </si>
  <si>
    <t>Place:</t>
  </si>
  <si>
    <t>County Name:</t>
  </si>
  <si>
    <t>Region:</t>
  </si>
  <si>
    <t>Anderson County</t>
  </si>
  <si>
    <t>Respondent's Information:</t>
  </si>
  <si>
    <t>Street Address:</t>
  </si>
  <si>
    <t>Zip Code:</t>
  </si>
  <si>
    <t>Phone:</t>
  </si>
  <si>
    <t>Contact Attempts:</t>
  </si>
  <si>
    <t>(Circle)</t>
  </si>
  <si>
    <t>First Attempt:</t>
  </si>
  <si>
    <t>Date:</t>
  </si>
  <si>
    <t>Time:</t>
  </si>
  <si>
    <t>A.M.</t>
  </si>
  <si>
    <t>P.M.</t>
  </si>
  <si>
    <t>(Circle ONE)</t>
  </si>
  <si>
    <t>Second Attempt:</t>
  </si>
  <si>
    <t>Response</t>
  </si>
  <si>
    <t>Non-Response</t>
  </si>
  <si>
    <t>Vacancy</t>
  </si>
  <si>
    <t>Continue Below for Phone Attempts:</t>
  </si>
  <si>
    <t>Third Attempt:</t>
  </si>
  <si>
    <t>Fourth Attempt:</t>
  </si>
  <si>
    <t>1.  Including yourself, how many people usually live in this unit?</t>
  </si>
  <si>
    <t>2.  Including yourself, how many people in your family usually live in this unit?</t>
  </si>
  <si>
    <t>3.  Do any other families live in this unit?</t>
  </si>
  <si>
    <t>Yes</t>
  </si>
  <si>
    <t>No</t>
  </si>
  <si>
    <t>If yes, please complete an additional questionnaire for each family that lives in this unit.  (Note:  Do not include yourself as a member of another family or families.)  Compare your family's 2023 annual adjusted gross income, or your family's 2024 monthly / weekly income calculated on an annual basis, to the income eligibility figures listed below for your County.</t>
  </si>
  <si>
    <t>4.  Family Size:</t>
  </si>
  <si>
    <t>Males:</t>
  </si>
  <si>
    <t>Females:</t>
  </si>
  <si>
    <t>Extremely Low- to Low-Income:  &lt;80% AMFI</t>
  </si>
  <si>
    <t>Family Size</t>
  </si>
  <si>
    <r>
      <t xml:space="preserve">Income </t>
    </r>
    <r>
      <rPr>
        <b/>
        <sz val="11"/>
        <color theme="1"/>
        <rFont val="Times New Roman"/>
        <family val="1"/>
      </rPr>
      <t>LESS</t>
    </r>
    <r>
      <rPr>
        <sz val="11"/>
        <color theme="1"/>
        <rFont val="Times New Roman"/>
        <family val="1"/>
      </rPr>
      <t xml:space="preserve"> than:</t>
    </r>
  </si>
  <si>
    <t>&lt;</t>
  </si>
  <si>
    <t>Non-Low- and-Moderate Income: Greater than 80% AMFI</t>
  </si>
  <si>
    <r>
      <t xml:space="preserve">Income </t>
    </r>
    <r>
      <rPr>
        <b/>
        <sz val="11"/>
        <color theme="1"/>
        <rFont val="Times New Roman"/>
        <family val="1"/>
      </rPr>
      <t>MORE</t>
    </r>
    <r>
      <rPr>
        <sz val="11"/>
        <color theme="1"/>
        <rFont val="Times New Roman"/>
        <family val="1"/>
      </rPr>
      <t xml:space="preserve"> than:</t>
    </r>
  </si>
  <si>
    <t>&gt;</t>
  </si>
  <si>
    <t>Race</t>
  </si>
  <si>
    <t>Hispanic</t>
  </si>
  <si>
    <t>Non-Hispanic</t>
  </si>
  <si>
    <t xml:space="preserve">White </t>
  </si>
  <si>
    <t>Black African American</t>
  </si>
  <si>
    <t>Black African American and White</t>
  </si>
  <si>
    <t>Asian</t>
  </si>
  <si>
    <t>Asian and White</t>
  </si>
  <si>
    <t>Native Hawaiian/Other Pacific Islander</t>
  </si>
  <si>
    <t>American Indian/Alaskan Native</t>
  </si>
  <si>
    <t>American Indian/Alaskan Native and Black African American</t>
  </si>
  <si>
    <t>American Indian/Alaskan Native and White</t>
  </si>
  <si>
    <t>Other Multi-Racial</t>
  </si>
  <si>
    <t>TO BE COMPLETED BY ADMINISTRATIVE STAFF</t>
  </si>
  <si>
    <t>Questionnaire Number:</t>
  </si>
  <si>
    <t>Substituted In For:</t>
  </si>
  <si>
    <t>Substituted Out For</t>
  </si>
  <si>
    <t>NOTE: Failure to correctly complete this survey (e.g. selection of an incorrect income level for family size identified) may result in its disqualification from the survey or be considered a "Non-Response". See GLO-CDR Survey Methodology for specific information.</t>
  </si>
  <si>
    <t>Effective February 2025</t>
  </si>
  <si>
    <t>County Name</t>
  </si>
  <si>
    <t>COG</t>
  </si>
  <si>
    <t>ETCOG</t>
  </si>
  <si>
    <t>Andrews County</t>
  </si>
  <si>
    <t>PBRPC</t>
  </si>
  <si>
    <t>Angelina County</t>
  </si>
  <si>
    <t>DETCOG</t>
  </si>
  <si>
    <t>Aransas County</t>
  </si>
  <si>
    <t>CBCOG</t>
  </si>
  <si>
    <t>Archer County</t>
  </si>
  <si>
    <t>NORTEX</t>
  </si>
  <si>
    <t>Armstrong County</t>
  </si>
  <si>
    <t>PRPC</t>
  </si>
  <si>
    <t>Atascosa County</t>
  </si>
  <si>
    <t>AACOG</t>
  </si>
  <si>
    <t>Austin County</t>
  </si>
  <si>
    <t>H-GAC</t>
  </si>
  <si>
    <t>Bailey County</t>
  </si>
  <si>
    <t>SPAG</t>
  </si>
  <si>
    <t>Bandera County</t>
  </si>
  <si>
    <t>Bastrop County</t>
  </si>
  <si>
    <t>CAPCOG</t>
  </si>
  <si>
    <t>Baylor County</t>
  </si>
  <si>
    <t>Bee County</t>
  </si>
  <si>
    <t>Bell County</t>
  </si>
  <si>
    <t>CTCOG</t>
  </si>
  <si>
    <t>Bexar County</t>
  </si>
  <si>
    <t>Blanco County</t>
  </si>
  <si>
    <t>Borden County</t>
  </si>
  <si>
    <t>Bosque County</t>
  </si>
  <si>
    <t>HOTCOG</t>
  </si>
  <si>
    <t>Bowie County</t>
  </si>
  <si>
    <t>ARK-TEX</t>
  </si>
  <si>
    <t>Brazoria County</t>
  </si>
  <si>
    <t>Brazos County</t>
  </si>
  <si>
    <t>BVCOG</t>
  </si>
  <si>
    <t>Brewster County</t>
  </si>
  <si>
    <t>RGCOG</t>
  </si>
  <si>
    <t>Briscoe County</t>
  </si>
  <si>
    <t>Brooks County</t>
  </si>
  <si>
    <t>Brown County</t>
  </si>
  <si>
    <t>WCTCOG</t>
  </si>
  <si>
    <t>Burleson County</t>
  </si>
  <si>
    <t>Burnet County</t>
  </si>
  <si>
    <t>Caldwell County</t>
  </si>
  <si>
    <t>Calhoun County</t>
  </si>
  <si>
    <t>GCRPC</t>
  </si>
  <si>
    <t>Callahan County</t>
  </si>
  <si>
    <t>Cameron County</t>
  </si>
  <si>
    <t>LRGVDC</t>
  </si>
  <si>
    <t>Camp County</t>
  </si>
  <si>
    <t>Carson County</t>
  </si>
  <si>
    <t>Cass County</t>
  </si>
  <si>
    <t>Castro County</t>
  </si>
  <si>
    <t>Chambers County</t>
  </si>
  <si>
    <t>Cherokee County</t>
  </si>
  <si>
    <t>Childress County</t>
  </si>
  <si>
    <t>Clay County</t>
  </si>
  <si>
    <t>Cochran County</t>
  </si>
  <si>
    <t>Coke County</t>
  </si>
  <si>
    <t>CVCOG</t>
  </si>
  <si>
    <t>Coleman County</t>
  </si>
  <si>
    <t>Collin County</t>
  </si>
  <si>
    <t>NCTCOG</t>
  </si>
  <si>
    <t>Collingsworth County</t>
  </si>
  <si>
    <t>Colorado County</t>
  </si>
  <si>
    <t>Comal County</t>
  </si>
  <si>
    <t>Comanche County</t>
  </si>
  <si>
    <t>Concho County</t>
  </si>
  <si>
    <t>Cooke County</t>
  </si>
  <si>
    <t>TEXOMA</t>
  </si>
  <si>
    <t>Coryell County</t>
  </si>
  <si>
    <t>Cottle County</t>
  </si>
  <si>
    <t>Crane County</t>
  </si>
  <si>
    <t>Crockett County</t>
  </si>
  <si>
    <t>Crosby County</t>
  </si>
  <si>
    <t>Culberson County</t>
  </si>
  <si>
    <t>Dallam County</t>
  </si>
  <si>
    <t>Dallas County</t>
  </si>
  <si>
    <t>Dawson County</t>
  </si>
  <si>
    <t>Deaf Smith County</t>
  </si>
  <si>
    <t>Delta County</t>
  </si>
  <si>
    <t>Denton County</t>
  </si>
  <si>
    <t>DeWitt County</t>
  </si>
  <si>
    <t>Dickens County</t>
  </si>
  <si>
    <t>Dimmit County</t>
  </si>
  <si>
    <t>MRGDC</t>
  </si>
  <si>
    <t>Donley County</t>
  </si>
  <si>
    <t>Duval County</t>
  </si>
  <si>
    <t>Eastland County</t>
  </si>
  <si>
    <t>Ector County</t>
  </si>
  <si>
    <t>Edwards County</t>
  </si>
  <si>
    <t>Ellis County</t>
  </si>
  <si>
    <t>El Paso County</t>
  </si>
  <si>
    <t>Erath County</t>
  </si>
  <si>
    <t>Falls County</t>
  </si>
  <si>
    <t>Fannin County</t>
  </si>
  <si>
    <t>Fayette County</t>
  </si>
  <si>
    <t>Fisher County</t>
  </si>
  <si>
    <t>Floyd County</t>
  </si>
  <si>
    <t>Foard County</t>
  </si>
  <si>
    <t>Fort Bend County</t>
  </si>
  <si>
    <t>Franklin County</t>
  </si>
  <si>
    <t>Freestone County</t>
  </si>
  <si>
    <t>Frio County</t>
  </si>
  <si>
    <t>Gaines County</t>
  </si>
  <si>
    <t>Galveston County</t>
  </si>
  <si>
    <t>Garza County</t>
  </si>
  <si>
    <t>Gillespie County</t>
  </si>
  <si>
    <t>Glasscock County</t>
  </si>
  <si>
    <t>Goliad County</t>
  </si>
  <si>
    <t>Gonzales County</t>
  </si>
  <si>
    <t>Gray County</t>
  </si>
  <si>
    <t>Grayson County</t>
  </si>
  <si>
    <t>Gregg County</t>
  </si>
  <si>
    <t>Grimes County</t>
  </si>
  <si>
    <t>Guadalupe County</t>
  </si>
  <si>
    <t>Hale County</t>
  </si>
  <si>
    <t>Hall County</t>
  </si>
  <si>
    <t>Hamilton County</t>
  </si>
  <si>
    <t>Hansford County</t>
  </si>
  <si>
    <t>Hardeman County</t>
  </si>
  <si>
    <t>Hardin County</t>
  </si>
  <si>
    <t>SETRPC</t>
  </si>
  <si>
    <t>Harris County</t>
  </si>
  <si>
    <t>Harrison County</t>
  </si>
  <si>
    <t>Hartley County</t>
  </si>
  <si>
    <t>Haskell County</t>
  </si>
  <si>
    <t>Hays County</t>
  </si>
  <si>
    <t>Hemphill County</t>
  </si>
  <si>
    <t>Henderson County</t>
  </si>
  <si>
    <t>Hidalgo County</t>
  </si>
  <si>
    <t>Hill County</t>
  </si>
  <si>
    <t>Hockley County</t>
  </si>
  <si>
    <t>Hood County</t>
  </si>
  <si>
    <t>Hopkins County</t>
  </si>
  <si>
    <t>Houston County</t>
  </si>
  <si>
    <t>Howard County</t>
  </si>
  <si>
    <t>Hudspeth County</t>
  </si>
  <si>
    <t>Hunt County</t>
  </si>
  <si>
    <t>Hutchinson County</t>
  </si>
  <si>
    <t>Irion County</t>
  </si>
  <si>
    <t>Jack County</t>
  </si>
  <si>
    <t>Jackson County</t>
  </si>
  <si>
    <t>Jasper County</t>
  </si>
  <si>
    <t>Jeff Davis County</t>
  </si>
  <si>
    <t>Jefferson County</t>
  </si>
  <si>
    <t>Jim Hogg County</t>
  </si>
  <si>
    <t>STDC</t>
  </si>
  <si>
    <t>Jim Wells County</t>
  </si>
  <si>
    <t>Johnson County</t>
  </si>
  <si>
    <t>Jones County</t>
  </si>
  <si>
    <t>Karnes County</t>
  </si>
  <si>
    <t>Kaufman County</t>
  </si>
  <si>
    <t>Kendall County</t>
  </si>
  <si>
    <t>Kenedy County</t>
  </si>
  <si>
    <t>Kent County</t>
  </si>
  <si>
    <t>Kerr County</t>
  </si>
  <si>
    <t>Kimble County</t>
  </si>
  <si>
    <t>King County</t>
  </si>
  <si>
    <t>Kinney County</t>
  </si>
  <si>
    <t>Kleberg County</t>
  </si>
  <si>
    <t>Knox County</t>
  </si>
  <si>
    <t>Lamar County</t>
  </si>
  <si>
    <t>Lamb County</t>
  </si>
  <si>
    <t>Lampasas County</t>
  </si>
  <si>
    <t>La Salle County</t>
  </si>
  <si>
    <t>Lavaca County</t>
  </si>
  <si>
    <t>Lee County</t>
  </si>
  <si>
    <t>Leon County</t>
  </si>
  <si>
    <t>Liberty County</t>
  </si>
  <si>
    <t>Limestone County</t>
  </si>
  <si>
    <t>Lipscomb County</t>
  </si>
  <si>
    <t>Live Oak County</t>
  </si>
  <si>
    <t>Llano County</t>
  </si>
  <si>
    <t>Loving County</t>
  </si>
  <si>
    <t>Lubbock County</t>
  </si>
  <si>
    <t>Lynn County</t>
  </si>
  <si>
    <t>McCulloch County</t>
  </si>
  <si>
    <t>McLennan County</t>
  </si>
  <si>
    <t>McMullen County</t>
  </si>
  <si>
    <t>Madison County</t>
  </si>
  <si>
    <t>Marion County</t>
  </si>
  <si>
    <t>Martin County</t>
  </si>
  <si>
    <t>Mason County</t>
  </si>
  <si>
    <t>Matagorda County</t>
  </si>
  <si>
    <t>Maverick County</t>
  </si>
  <si>
    <t>Medina County</t>
  </si>
  <si>
    <t>Menard County</t>
  </si>
  <si>
    <t>Midland County</t>
  </si>
  <si>
    <t>Milam County</t>
  </si>
  <si>
    <t>Mills County</t>
  </si>
  <si>
    <t>Mitchell County</t>
  </si>
  <si>
    <t>Montague County</t>
  </si>
  <si>
    <t>Montgomery County</t>
  </si>
  <si>
    <t>Moore County</t>
  </si>
  <si>
    <t>Morris County</t>
  </si>
  <si>
    <t>Motley County</t>
  </si>
  <si>
    <t>Nacogdoches County</t>
  </si>
  <si>
    <t>Navarro County</t>
  </si>
  <si>
    <t>Newton County</t>
  </si>
  <si>
    <t>Nolan County</t>
  </si>
  <si>
    <t>Nueces County</t>
  </si>
  <si>
    <t>Ochiltree County</t>
  </si>
  <si>
    <t>Oldham County</t>
  </si>
  <si>
    <t>Orange County</t>
  </si>
  <si>
    <t>Palo Pinto County</t>
  </si>
  <si>
    <t>Panola County</t>
  </si>
  <si>
    <t>Parker County</t>
  </si>
  <si>
    <t>Parmer County</t>
  </si>
  <si>
    <t>Pecos County</t>
  </si>
  <si>
    <t>Polk County</t>
  </si>
  <si>
    <t>Potter County</t>
  </si>
  <si>
    <t>Presidio County</t>
  </si>
  <si>
    <t>Rains County</t>
  </si>
  <si>
    <t>Randall County</t>
  </si>
  <si>
    <t>Reagan County</t>
  </si>
  <si>
    <t>Real County</t>
  </si>
  <si>
    <t>Red River County</t>
  </si>
  <si>
    <t>Reeves County</t>
  </si>
  <si>
    <t>Refugio County</t>
  </si>
  <si>
    <t>Roberts County</t>
  </si>
  <si>
    <t>Robertson County</t>
  </si>
  <si>
    <t>Rockwall County</t>
  </si>
  <si>
    <t>Runnels County</t>
  </si>
  <si>
    <t>Rusk County</t>
  </si>
  <si>
    <t>Sabine County</t>
  </si>
  <si>
    <t>San Augustine County</t>
  </si>
  <si>
    <t>San Jacinto County</t>
  </si>
  <si>
    <t>San Patricio County</t>
  </si>
  <si>
    <t>San Saba County</t>
  </si>
  <si>
    <t>Schleicher County</t>
  </si>
  <si>
    <t>Scurry County</t>
  </si>
  <si>
    <t>Shackelford County</t>
  </si>
  <si>
    <t>Shelby County</t>
  </si>
  <si>
    <t>Sherman County</t>
  </si>
  <si>
    <t>Smith County</t>
  </si>
  <si>
    <t>Somervell County</t>
  </si>
  <si>
    <t>Starr County</t>
  </si>
  <si>
    <t>Stephens County</t>
  </si>
  <si>
    <t>Sterling County</t>
  </si>
  <si>
    <t>Stonewall County</t>
  </si>
  <si>
    <t>Sutton County</t>
  </si>
  <si>
    <t>Swisher County</t>
  </si>
  <si>
    <t>Tarrant County</t>
  </si>
  <si>
    <t>Taylor County</t>
  </si>
  <si>
    <t>Terrell County</t>
  </si>
  <si>
    <t>Terry County</t>
  </si>
  <si>
    <t>Throckmorton County</t>
  </si>
  <si>
    <t>Titus County</t>
  </si>
  <si>
    <t>Tom Green County</t>
  </si>
  <si>
    <t>Travis County</t>
  </si>
  <si>
    <t>Trinity County</t>
  </si>
  <si>
    <t>Tyler County</t>
  </si>
  <si>
    <t>Upshur County</t>
  </si>
  <si>
    <t>Upton County</t>
  </si>
  <si>
    <t>Uvalde County</t>
  </si>
  <si>
    <t>Val Verde County</t>
  </si>
  <si>
    <t>Van Zandt County</t>
  </si>
  <si>
    <t>Victoria County</t>
  </si>
  <si>
    <t>Walker County</t>
  </si>
  <si>
    <t>Waller County</t>
  </si>
  <si>
    <t>Ward County</t>
  </si>
  <si>
    <t>Washington County</t>
  </si>
  <si>
    <t>Webb County</t>
  </si>
  <si>
    <t>Wharton County</t>
  </si>
  <si>
    <t>Wheeler County</t>
  </si>
  <si>
    <t>Wichita County</t>
  </si>
  <si>
    <t>Wilbarger County</t>
  </si>
  <si>
    <t>Willacy County</t>
  </si>
  <si>
    <t>Williamson County</t>
  </si>
  <si>
    <t>Wilson County</t>
  </si>
  <si>
    <t>Winkler County</t>
  </si>
  <si>
    <t>Wise County</t>
  </si>
  <si>
    <t>Wood County</t>
  </si>
  <si>
    <t>Yoakum County</t>
  </si>
  <si>
    <t>Young County</t>
  </si>
  <si>
    <t>Zapata County</t>
  </si>
  <si>
    <t>Zavala County</t>
  </si>
  <si>
    <t>County_Name</t>
  </si>
  <si>
    <t>median2024</t>
  </si>
  <si>
    <t>ELI_1</t>
  </si>
  <si>
    <t>ELI_2</t>
  </si>
  <si>
    <t>ELI_3</t>
  </si>
  <si>
    <t>ELI_4</t>
  </si>
  <si>
    <t>ELI_5</t>
  </si>
  <si>
    <t>ELI_6</t>
  </si>
  <si>
    <t>ELI_7</t>
  </si>
  <si>
    <t>ELI_8</t>
  </si>
  <si>
    <t>ELI_9</t>
  </si>
  <si>
    <t>ELI_10</t>
  </si>
  <si>
    <t>ELI_11</t>
  </si>
  <si>
    <t>ELI_12</t>
  </si>
  <si>
    <t>l50_1</t>
  </si>
  <si>
    <t>l50_2</t>
  </si>
  <si>
    <t>l50_3</t>
  </si>
  <si>
    <t>l50_4</t>
  </si>
  <si>
    <t>l50_5</t>
  </si>
  <si>
    <t>l50_6</t>
  </si>
  <si>
    <t>l50_7</t>
  </si>
  <si>
    <t>l50_8</t>
  </si>
  <si>
    <t>l50_9</t>
  </si>
  <si>
    <t>l50_10</t>
  </si>
  <si>
    <t>l50_11</t>
  </si>
  <si>
    <t>l50_12</t>
  </si>
  <si>
    <t>l80_1</t>
  </si>
  <si>
    <t>l80_2</t>
  </si>
  <si>
    <t>l80_3</t>
  </si>
  <si>
    <t>l80_4</t>
  </si>
  <si>
    <t>l80_5</t>
  </si>
  <si>
    <t>l80_6</t>
  </si>
  <si>
    <t>l80_7</t>
  </si>
  <si>
    <t>l80_8</t>
  </si>
  <si>
    <t>l80_9</t>
  </si>
  <si>
    <t>l80_10</t>
  </si>
  <si>
    <t>l80_11</t>
  </si>
  <si>
    <t>l80_12</t>
  </si>
  <si>
    <t>fips</t>
  </si>
  <si>
    <t>county_town_name</t>
  </si>
  <si>
    <t>state_name</t>
  </si>
  <si>
    <t>metro</t>
  </si>
  <si>
    <t>4800199999</t>
  </si>
  <si>
    <t>Texas</t>
  </si>
  <si>
    <t>4800399999</t>
  </si>
  <si>
    <t>4800599999</t>
  </si>
  <si>
    <t>4800799999</t>
  </si>
  <si>
    <t>4800999999</t>
  </si>
  <si>
    <t>4801199999</t>
  </si>
  <si>
    <t>4801399999</t>
  </si>
  <si>
    <t>4801599999</t>
  </si>
  <si>
    <t>4801799999</t>
  </si>
  <si>
    <t>4801999999</t>
  </si>
  <si>
    <t>4802199999</t>
  </si>
  <si>
    <t>4802399999</t>
  </si>
  <si>
    <t>4802599999</t>
  </si>
  <si>
    <t>4802799999</t>
  </si>
  <si>
    <t>4802999999</t>
  </si>
  <si>
    <t>4803199999</t>
  </si>
  <si>
    <t>4803399999</t>
  </si>
  <si>
    <t>4803599999</t>
  </si>
  <si>
    <t>4803799999</t>
  </si>
  <si>
    <t>4803999999</t>
  </si>
  <si>
    <t>4804199999</t>
  </si>
  <si>
    <t>4804399999</t>
  </si>
  <si>
    <t>4804599999</t>
  </si>
  <si>
    <t>4804799999</t>
  </si>
  <si>
    <t>4804999999</t>
  </si>
  <si>
    <t>4805199999</t>
  </si>
  <si>
    <t>4805399999</t>
  </si>
  <si>
    <t>4805599999</t>
  </si>
  <si>
    <t>4805799999</t>
  </si>
  <si>
    <t>4805999999</t>
  </si>
  <si>
    <t>4806199999</t>
  </si>
  <si>
    <t>4806399999</t>
  </si>
  <si>
    <t>4806599999</t>
  </si>
  <si>
    <t>4806799999</t>
  </si>
  <si>
    <t>4806999999</t>
  </si>
  <si>
    <t>4807199999</t>
  </si>
  <si>
    <t>4807399999</t>
  </si>
  <si>
    <t>4807599999</t>
  </si>
  <si>
    <t>4807799999</t>
  </si>
  <si>
    <t>4807999999</t>
  </si>
  <si>
    <t>4808199999</t>
  </si>
  <si>
    <t>4808399999</t>
  </si>
  <si>
    <t>4808599999</t>
  </si>
  <si>
    <t>4808799999</t>
  </si>
  <si>
    <t>4808999999</t>
  </si>
  <si>
    <t>4809199999</t>
  </si>
  <si>
    <t>4809399999</t>
  </si>
  <si>
    <t>4809599999</t>
  </si>
  <si>
    <t>4809799999</t>
  </si>
  <si>
    <t>4809999999</t>
  </si>
  <si>
    <t>4810199999</t>
  </si>
  <si>
    <t>4810399999</t>
  </si>
  <si>
    <t>4810599999</t>
  </si>
  <si>
    <t>4810799999</t>
  </si>
  <si>
    <t>4810999999</t>
  </si>
  <si>
    <t>4811199999</t>
  </si>
  <si>
    <t>4811399999</t>
  </si>
  <si>
    <t>4811599999</t>
  </si>
  <si>
    <t>4811799999</t>
  </si>
  <si>
    <t>4811999999</t>
  </si>
  <si>
    <t>4812199999</t>
  </si>
  <si>
    <t>4812399999</t>
  </si>
  <si>
    <t>4812599999</t>
  </si>
  <si>
    <t>4812799999</t>
  </si>
  <si>
    <t>4812999999</t>
  </si>
  <si>
    <t>4813199999</t>
  </si>
  <si>
    <t>4813399999</t>
  </si>
  <si>
    <t>4813599999</t>
  </si>
  <si>
    <t>4813799999</t>
  </si>
  <si>
    <t>4813999999</t>
  </si>
  <si>
    <t>4814199999</t>
  </si>
  <si>
    <t>4814399999</t>
  </si>
  <si>
    <t>4814599999</t>
  </si>
  <si>
    <t>4814799999</t>
  </si>
  <si>
    <t>4814999999</t>
  </si>
  <si>
    <t>4815199999</t>
  </si>
  <si>
    <t>4815399999</t>
  </si>
  <si>
    <t>4815599999</t>
  </si>
  <si>
    <t>4815799999</t>
  </si>
  <si>
    <t>4815999999</t>
  </si>
  <si>
    <t>4816199999</t>
  </si>
  <si>
    <t>4816399999</t>
  </si>
  <si>
    <t>4816599999</t>
  </si>
  <si>
    <t>4816799999</t>
  </si>
  <si>
    <t>4816999999</t>
  </si>
  <si>
    <t>4817199999</t>
  </si>
  <si>
    <t>4817399999</t>
  </si>
  <si>
    <t>4817599999</t>
  </si>
  <si>
    <t>4817799999</t>
  </si>
  <si>
    <t>4817999999</t>
  </si>
  <si>
    <t>4818199999</t>
  </si>
  <si>
    <t>4818399999</t>
  </si>
  <si>
    <t>4818599999</t>
  </si>
  <si>
    <t>4818799999</t>
  </si>
  <si>
    <t>4818999999</t>
  </si>
  <si>
    <t>4819199999</t>
  </si>
  <si>
    <t>4819399999</t>
  </si>
  <si>
    <t>4819599999</t>
  </si>
  <si>
    <t>4819799999</t>
  </si>
  <si>
    <t>4819999999</t>
  </si>
  <si>
    <t>4820199999</t>
  </si>
  <si>
    <t>4820399999</t>
  </si>
  <si>
    <t>4820599999</t>
  </si>
  <si>
    <t>4820799999</t>
  </si>
  <si>
    <t>4820999999</t>
  </si>
  <si>
    <t>4821199999</t>
  </si>
  <si>
    <t>4821399999</t>
  </si>
  <si>
    <t>4821599999</t>
  </si>
  <si>
    <t>4821799999</t>
  </si>
  <si>
    <t>4821999999</t>
  </si>
  <si>
    <t>4822199999</t>
  </si>
  <si>
    <t>4822399999</t>
  </si>
  <si>
    <t>4822599999</t>
  </si>
  <si>
    <t>4822799999</t>
  </si>
  <si>
    <t>4822999999</t>
  </si>
  <si>
    <t>4823199999</t>
  </si>
  <si>
    <t>4823399999</t>
  </si>
  <si>
    <t>4823599999</t>
  </si>
  <si>
    <t>4823799999</t>
  </si>
  <si>
    <t>4823999999</t>
  </si>
  <si>
    <t>4824199999</t>
  </si>
  <si>
    <t>4824399999</t>
  </si>
  <si>
    <t>4824599999</t>
  </si>
  <si>
    <t>4824799999</t>
  </si>
  <si>
    <t>4824999999</t>
  </si>
  <si>
    <t>4825199999</t>
  </si>
  <si>
    <t>4825399999</t>
  </si>
  <si>
    <t>4825599999</t>
  </si>
  <si>
    <t>4825799999</t>
  </si>
  <si>
    <t>4825999999</t>
  </si>
  <si>
    <t>4826199999</t>
  </si>
  <si>
    <t>4826399999</t>
  </si>
  <si>
    <t>4826599999</t>
  </si>
  <si>
    <t>4826799999</t>
  </si>
  <si>
    <t>4826999999</t>
  </si>
  <si>
    <t>4827199999</t>
  </si>
  <si>
    <t>4827399999</t>
  </si>
  <si>
    <t>4827599999</t>
  </si>
  <si>
    <t>4827799999</t>
  </si>
  <si>
    <t>4827999999</t>
  </si>
  <si>
    <t>4828199999</t>
  </si>
  <si>
    <t>4828399999</t>
  </si>
  <si>
    <t>4828599999</t>
  </si>
  <si>
    <t>4828799999</t>
  </si>
  <si>
    <t>4828999999</t>
  </si>
  <si>
    <t>4829199999</t>
  </si>
  <si>
    <t>4829399999</t>
  </si>
  <si>
    <t>4829599999</t>
  </si>
  <si>
    <t>4829799999</t>
  </si>
  <si>
    <t>4829999999</t>
  </si>
  <si>
    <t>4830199999</t>
  </si>
  <si>
    <t>4830399999</t>
  </si>
  <si>
    <t>4830599999</t>
  </si>
  <si>
    <t>4830799999</t>
  </si>
  <si>
    <t>4830999999</t>
  </si>
  <si>
    <t>4831199999</t>
  </si>
  <si>
    <t>4831399999</t>
  </si>
  <si>
    <t>4831599999</t>
  </si>
  <si>
    <t>4831799999</t>
  </si>
  <si>
    <t>4831999999</t>
  </si>
  <si>
    <t>4832199999</t>
  </si>
  <si>
    <t>4832399999</t>
  </si>
  <si>
    <t>4832599999</t>
  </si>
  <si>
    <t>4832799999</t>
  </si>
  <si>
    <t>4832999999</t>
  </si>
  <si>
    <t>4833199999</t>
  </si>
  <si>
    <t>4833399999</t>
  </si>
  <si>
    <t>4833599999</t>
  </si>
  <si>
    <t>4833799999</t>
  </si>
  <si>
    <t>4833999999</t>
  </si>
  <si>
    <t>4834199999</t>
  </si>
  <si>
    <t>4834399999</t>
  </si>
  <si>
    <t>4834599999</t>
  </si>
  <si>
    <t>4834799999</t>
  </si>
  <si>
    <t>4834999999</t>
  </si>
  <si>
    <t>4835199999</t>
  </si>
  <si>
    <t>4835399999</t>
  </si>
  <si>
    <t>4835599999</t>
  </si>
  <si>
    <t>4835799999</t>
  </si>
  <si>
    <t>4835999999</t>
  </si>
  <si>
    <t>4836199999</t>
  </si>
  <si>
    <t>4836399999</t>
  </si>
  <si>
    <t>4836599999</t>
  </si>
  <si>
    <t>4836799999</t>
  </si>
  <si>
    <t>4836999999</t>
  </si>
  <si>
    <t>4837199999</t>
  </si>
  <si>
    <t>4837399999</t>
  </si>
  <si>
    <t>4837599999</t>
  </si>
  <si>
    <t>4837799999</t>
  </si>
  <si>
    <t>4837999999</t>
  </si>
  <si>
    <t>4838199999</t>
  </si>
  <si>
    <t>4838399999</t>
  </si>
  <si>
    <t>4838599999</t>
  </si>
  <si>
    <t>4838799999</t>
  </si>
  <si>
    <t>4838999999</t>
  </si>
  <si>
    <t>4839199999</t>
  </si>
  <si>
    <t>4839399999</t>
  </si>
  <si>
    <t>4839599999</t>
  </si>
  <si>
    <t>4839799999</t>
  </si>
  <si>
    <t>4839999999</t>
  </si>
  <si>
    <t>4840199999</t>
  </si>
  <si>
    <t>4840399999</t>
  </si>
  <si>
    <t>4840599999</t>
  </si>
  <si>
    <t>4840799999</t>
  </si>
  <si>
    <t>4840999999</t>
  </si>
  <si>
    <t>4841199999</t>
  </si>
  <si>
    <t>4841399999</t>
  </si>
  <si>
    <t>4841599999</t>
  </si>
  <si>
    <t>4841799999</t>
  </si>
  <si>
    <t>4841999999</t>
  </si>
  <si>
    <t>4842199999</t>
  </si>
  <si>
    <t>4842399999</t>
  </si>
  <si>
    <t>4842599999</t>
  </si>
  <si>
    <t>4842799999</t>
  </si>
  <si>
    <t>4842999999</t>
  </si>
  <si>
    <t>4843199999</t>
  </si>
  <si>
    <t>4843399999</t>
  </si>
  <si>
    <t>4843599999</t>
  </si>
  <si>
    <t>4843799999</t>
  </si>
  <si>
    <t>4843999999</t>
  </si>
  <si>
    <t>4844199999</t>
  </si>
  <si>
    <t>4844399999</t>
  </si>
  <si>
    <t>4844599999</t>
  </si>
  <si>
    <t>4844799999</t>
  </si>
  <si>
    <t>4844999999</t>
  </si>
  <si>
    <t>4845199999</t>
  </si>
  <si>
    <t>4845399999</t>
  </si>
  <si>
    <t>4845599999</t>
  </si>
  <si>
    <t>4845799999</t>
  </si>
  <si>
    <t>4845999999</t>
  </si>
  <si>
    <t>4846199999</t>
  </si>
  <si>
    <t>4846399999</t>
  </si>
  <si>
    <t>4846599999</t>
  </si>
  <si>
    <t>4846799999</t>
  </si>
  <si>
    <t>4846999999</t>
  </si>
  <si>
    <t>4847199999</t>
  </si>
  <si>
    <t>4847399999</t>
  </si>
  <si>
    <t>4847599999</t>
  </si>
  <si>
    <t>4847799999</t>
  </si>
  <si>
    <t>4847999999</t>
  </si>
  <si>
    <t>4848199999</t>
  </si>
  <si>
    <t>4848399999</t>
  </si>
  <si>
    <t>4848599999</t>
  </si>
  <si>
    <t>4848799999</t>
  </si>
  <si>
    <t>4848999999</t>
  </si>
  <si>
    <t>4849199999</t>
  </si>
  <si>
    <t>4849399999</t>
  </si>
  <si>
    <t>4849599999</t>
  </si>
  <si>
    <t>4849799999</t>
  </si>
  <si>
    <t>4849999999</t>
  </si>
  <si>
    <t>4850199999</t>
  </si>
  <si>
    <t>4850399999</t>
  </si>
  <si>
    <t>4850599999</t>
  </si>
  <si>
    <t>4850799999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</si>
</sst>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1" x14ac:knownFonts="1">
    <font>
      <sz val="11"/>
      <color theme="1"/>
      <name val="Calibri"/>
      <family val="2"/>
      <scheme val="minor"/>
    </font>
    <font>
      <sz val="9"/>
      <color theme="1"/>
      <name val="Times New Roman"/>
      <family val="1"/>
    </font>
    <font>
      <sz val="14"/>
      <color theme="1"/>
      <name val="Times New Roman"/>
      <family val="1"/>
    </font>
    <font>
      <sz val="8"/>
      <name val="Calibri"/>
      <family val="2"/>
      <scheme val="minor"/>
    </font>
    <font>
      <b/>
      <sz val="12"/>
      <color theme="1"/>
      <name val="Times New Roman"/>
      <family val="1"/>
    </font>
    <font>
      <sz val="12"/>
      <color theme="1"/>
      <name val="Times New Roman"/>
      <family val="1"/>
    </font>
    <font>
      <b/>
      <sz val="11"/>
      <color theme="1"/>
      <name val="Times New Roman"/>
      <family val="1"/>
    </font>
    <font>
      <sz val="11"/>
      <color theme="1"/>
      <name val="Times New Roman"/>
      <family val="1"/>
    </font>
    <font>
      <u/>
      <sz val="11"/>
      <color theme="1"/>
      <name val="Times New Roman"/>
      <family val="1"/>
    </font>
    <font>
      <i/>
      <sz val="11"/>
      <color theme="1"/>
      <name val="Times New Roman"/>
      <family val="1"/>
    </font>
    <font>
      <i/>
      <u/>
      <sz val="11"/>
      <color theme="1"/>
      <name val="Times New Roman"/>
      <family val="1"/>
    </font>
  </fonts>
  <fills count="4">
    <fill>
      <patternFill patternType="none"/>
    </fill>
    <fill>
      <patternFill patternType="gray125"/>
    </fill>
    <fill>
      <patternFill patternType="solid">
        <fgColor theme="4" tint="0.39994506668294322"/>
        <bgColor indexed="64"/>
      </patternFill>
    </fill>
    <fill>
      <patternFill patternType="solid">
        <fgColor theme="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thin">
        <color indexed="64"/>
      </top>
      <bottom style="thin">
        <color indexed="64"/>
      </bottom>
      <diagonal/>
    </border>
  </borders>
  <cellStyleXfs count="1">
    <xf numFmtId="0" fontId="0" fillId="0" borderId="0"/>
  </cellStyleXfs>
  <cellXfs count="113">
    <xf numFmtId="0" fontId="0" fillId="0" borderId="0" xfId="0"/>
    <xf numFmtId="0" fontId="2" fillId="2" borderId="0" xfId="0" applyFont="1" applyFill="1" applyProtection="1">
      <protection locked="0"/>
    </xf>
    <xf numFmtId="0" fontId="1" fillId="2" borderId="0" xfId="0" applyFont="1" applyFill="1" applyAlignment="1" applyProtection="1">
      <alignment horizontal="center"/>
      <protection locked="0"/>
    </xf>
    <xf numFmtId="0" fontId="1" fillId="2" borderId="0" xfId="0" applyFont="1" applyFill="1" applyProtection="1">
      <protection locked="0"/>
    </xf>
    <xf numFmtId="6" fontId="1" fillId="2" borderId="0" xfId="0" applyNumberFormat="1" applyFont="1" applyFill="1" applyAlignment="1" applyProtection="1">
      <alignment horizontal="center"/>
      <protection hidden="1"/>
    </xf>
    <xf numFmtId="0" fontId="0" fillId="0" borderId="0" xfId="0" applyAlignment="1">
      <alignment horizontal="center"/>
    </xf>
    <xf numFmtId="0" fontId="0" fillId="0" borderId="22" xfId="0" applyBorder="1"/>
    <xf numFmtId="0" fontId="1" fillId="3" borderId="1" xfId="0" applyFont="1" applyFill="1" applyBorder="1"/>
    <xf numFmtId="0" fontId="1" fillId="3" borderId="2" xfId="0" applyFont="1" applyFill="1" applyBorder="1"/>
    <xf numFmtId="0" fontId="1" fillId="3" borderId="5" xfId="0" applyFont="1" applyFill="1" applyBorder="1"/>
    <xf numFmtId="0" fontId="1" fillId="3" borderId="13" xfId="0" applyFont="1" applyFill="1" applyBorder="1"/>
    <xf numFmtId="0" fontId="1" fillId="3" borderId="14" xfId="0" applyFont="1" applyFill="1" applyBorder="1"/>
    <xf numFmtId="0" fontId="1" fillId="3" borderId="15" xfId="0" applyFont="1" applyFill="1" applyBorder="1"/>
    <xf numFmtId="0" fontId="0" fillId="0" borderId="22" xfId="0" applyBorder="1" applyAlignment="1">
      <alignment horizontal="center"/>
    </xf>
    <xf numFmtId="1" fontId="0" fillId="0" borderId="22" xfId="0" applyNumberFormat="1" applyBorder="1"/>
    <xf numFmtId="44" fontId="0" fillId="0" borderId="22" xfId="0" applyNumberFormat="1" applyBorder="1"/>
    <xf numFmtId="0" fontId="1" fillId="3" borderId="0" xfId="0" applyFont="1" applyFill="1"/>
    <xf numFmtId="0" fontId="7" fillId="3" borderId="0" xfId="0" applyFont="1" applyFill="1" applyAlignment="1">
      <alignment horizontal="center"/>
    </xf>
    <xf numFmtId="0" fontId="7" fillId="3" borderId="8" xfId="0" applyFont="1" applyFill="1" applyBorder="1"/>
    <xf numFmtId="0" fontId="7" fillId="3" borderId="5" xfId="0" applyFont="1" applyFill="1" applyBorder="1"/>
    <xf numFmtId="0" fontId="7" fillId="3" borderId="0" xfId="0" applyFont="1" applyFill="1"/>
    <xf numFmtId="0" fontId="7" fillId="3" borderId="8" xfId="0" applyFont="1" applyFill="1" applyBorder="1" applyAlignment="1">
      <alignment horizontal="center"/>
    </xf>
    <xf numFmtId="0" fontId="7" fillId="3" borderId="0" xfId="0" applyFont="1" applyFill="1" applyAlignment="1">
      <alignment vertical="center"/>
    </xf>
    <xf numFmtId="0" fontId="8" fillId="3" borderId="5" xfId="0" applyFont="1" applyFill="1" applyBorder="1"/>
    <xf numFmtId="0" fontId="7" fillId="3" borderId="5" xfId="0" applyFont="1" applyFill="1" applyBorder="1" applyAlignment="1">
      <alignment horizontal="left"/>
    </xf>
    <xf numFmtId="0" fontId="7" fillId="3" borderId="0" xfId="0" applyFont="1" applyFill="1" applyAlignment="1">
      <alignment horizontal="left"/>
    </xf>
    <xf numFmtId="0" fontId="9" fillId="3" borderId="0" xfId="0" applyFont="1" applyFill="1" applyAlignment="1">
      <alignment horizontal="center"/>
    </xf>
    <xf numFmtId="0" fontId="9" fillId="3" borderId="5" xfId="0" applyFont="1" applyFill="1" applyBorder="1"/>
    <xf numFmtId="0" fontId="9" fillId="3" borderId="0" xfId="0" applyFont="1" applyFill="1"/>
    <xf numFmtId="0" fontId="7" fillId="3" borderId="0" xfId="0" applyFont="1" applyFill="1" applyAlignment="1">
      <alignment horizontal="right"/>
    </xf>
    <xf numFmtId="0" fontId="7" fillId="3" borderId="6" xfId="0" applyFont="1" applyFill="1" applyBorder="1" applyProtection="1">
      <protection locked="0"/>
    </xf>
    <xf numFmtId="0" fontId="7" fillId="3" borderId="0" xfId="0" applyFont="1" applyFill="1" applyAlignment="1" applyProtection="1">
      <alignment horizontal="center"/>
      <protection locked="0"/>
    </xf>
    <xf numFmtId="0" fontId="7" fillId="3" borderId="8" xfId="0" applyFont="1" applyFill="1" applyBorder="1" applyAlignment="1" applyProtection="1">
      <alignment horizontal="left"/>
      <protection locked="0"/>
    </xf>
    <xf numFmtId="0" fontId="7" fillId="3" borderId="0" xfId="0" applyFont="1" applyFill="1" applyProtection="1">
      <protection locked="0"/>
    </xf>
    <xf numFmtId="0" fontId="7" fillId="3" borderId="0" xfId="0" applyFont="1" applyFill="1" applyAlignment="1">
      <alignment horizontal="left" indent="1"/>
    </xf>
    <xf numFmtId="0" fontId="7" fillId="3" borderId="8" xfId="0" applyFont="1" applyFill="1" applyBorder="1" applyAlignment="1">
      <alignment horizontal="left"/>
    </xf>
    <xf numFmtId="0" fontId="9" fillId="3" borderId="5" xfId="0" applyFont="1" applyFill="1" applyBorder="1" applyAlignment="1">
      <alignment wrapText="1"/>
    </xf>
    <xf numFmtId="0" fontId="9" fillId="3" borderId="0" xfId="0" applyFont="1" applyFill="1" applyAlignment="1">
      <alignment wrapText="1"/>
    </xf>
    <xf numFmtId="6" fontId="7" fillId="3" borderId="0" xfId="0" applyNumberFormat="1" applyFont="1" applyFill="1" applyAlignment="1">
      <alignment horizontal="center"/>
    </xf>
    <xf numFmtId="0" fontId="7" fillId="3" borderId="12" xfId="0" applyFont="1" applyFill="1" applyBorder="1" applyProtection="1">
      <protection locked="0"/>
    </xf>
    <xf numFmtId="0" fontId="7" fillId="3" borderId="15" xfId="0" applyFont="1" applyFill="1" applyBorder="1" applyAlignment="1">
      <alignment horizontal="center"/>
    </xf>
    <xf numFmtId="0" fontId="7" fillId="3" borderId="9" xfId="0" applyFont="1" applyFill="1" applyBorder="1" applyAlignment="1">
      <alignment horizontal="center"/>
    </xf>
    <xf numFmtId="0" fontId="8" fillId="3" borderId="16" xfId="0" applyFont="1" applyFill="1" applyBorder="1" applyAlignment="1">
      <alignment horizontal="center"/>
    </xf>
    <xf numFmtId="0" fontId="7" fillId="3" borderId="17" xfId="0" applyFont="1" applyFill="1" applyBorder="1" applyAlignment="1">
      <alignment horizontal="center"/>
    </xf>
    <xf numFmtId="6" fontId="7" fillId="3" borderId="18" xfId="0" applyNumberFormat="1" applyFont="1" applyFill="1" applyBorder="1" applyAlignment="1">
      <alignment horizontal="center"/>
    </xf>
    <xf numFmtId="0" fontId="7" fillId="3" borderId="19" xfId="0" applyFont="1" applyFill="1" applyBorder="1" applyAlignment="1">
      <alignment horizontal="center"/>
    </xf>
    <xf numFmtId="0" fontId="7" fillId="3" borderId="20" xfId="0" applyFont="1" applyFill="1" applyBorder="1"/>
    <xf numFmtId="0" fontId="6" fillId="3" borderId="11" xfId="0" applyFont="1" applyFill="1" applyBorder="1"/>
    <xf numFmtId="0" fontId="7" fillId="3" borderId="11" xfId="0" applyFont="1" applyFill="1" applyBorder="1"/>
    <xf numFmtId="0" fontId="7" fillId="3" borderId="25" xfId="0" applyFont="1" applyFill="1" applyBorder="1"/>
    <xf numFmtId="0" fontId="7" fillId="3" borderId="26" xfId="0" applyFont="1" applyFill="1" applyBorder="1"/>
    <xf numFmtId="0" fontId="7" fillId="3" borderId="13" xfId="0" applyFont="1" applyFill="1" applyBorder="1"/>
    <xf numFmtId="0" fontId="7" fillId="3" borderId="14" xfId="0" applyFont="1" applyFill="1" applyBorder="1"/>
    <xf numFmtId="0" fontId="7" fillId="3" borderId="15" xfId="0" applyFont="1" applyFill="1" applyBorder="1"/>
    <xf numFmtId="0" fontId="5" fillId="2" borderId="5" xfId="0" applyFont="1" applyFill="1" applyBorder="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7" fillId="3" borderId="6" xfId="0" applyFont="1" applyFill="1" applyBorder="1" applyAlignment="1" applyProtection="1">
      <alignment horizontal="center"/>
      <protection locked="0"/>
    </xf>
    <xf numFmtId="0" fontId="7" fillId="3" borderId="10" xfId="0" applyFont="1" applyFill="1" applyBorder="1" applyAlignment="1" applyProtection="1">
      <alignment horizontal="center"/>
      <protection locked="0"/>
    </xf>
    <xf numFmtId="0" fontId="7" fillId="3" borderId="11" xfId="0" applyFont="1" applyFill="1" applyBorder="1" applyAlignment="1" applyProtection="1">
      <alignment horizontal="center"/>
      <protection locked="0"/>
    </xf>
    <xf numFmtId="0" fontId="7" fillId="3" borderId="26" xfId="0" applyFont="1" applyFill="1" applyBorder="1" applyAlignment="1">
      <alignment horizontal="center"/>
    </xf>
    <xf numFmtId="0" fontId="7" fillId="3" borderId="23" xfId="0" applyFont="1" applyFill="1" applyBorder="1" applyAlignment="1" applyProtection="1">
      <alignment horizontal="center"/>
      <protection locked="0"/>
    </xf>
    <xf numFmtId="0" fontId="7" fillId="3" borderId="5" xfId="0" applyFont="1" applyFill="1" applyBorder="1" applyAlignment="1">
      <alignment horizontal="left" vertical="center" wrapText="1"/>
    </xf>
    <xf numFmtId="0" fontId="7" fillId="3" borderId="0" xfId="0" applyFont="1" applyFill="1" applyAlignment="1">
      <alignment horizontal="left" vertical="center" wrapText="1"/>
    </xf>
    <xf numFmtId="0" fontId="7" fillId="3" borderId="8" xfId="0" applyFont="1" applyFill="1" applyBorder="1" applyAlignment="1">
      <alignment horizontal="left" vertical="center" wrapText="1"/>
    </xf>
    <xf numFmtId="0" fontId="7" fillId="3" borderId="13" xfId="0" applyFont="1" applyFill="1" applyBorder="1" applyAlignment="1">
      <alignment horizontal="left" vertical="center" wrapText="1"/>
    </xf>
    <xf numFmtId="0" fontId="7" fillId="3" borderId="14" xfId="0" applyFont="1" applyFill="1" applyBorder="1" applyAlignment="1">
      <alignment horizontal="left" vertical="center" wrapText="1"/>
    </xf>
    <xf numFmtId="0" fontId="7" fillId="3" borderId="15" xfId="0" applyFont="1" applyFill="1" applyBorder="1" applyAlignment="1">
      <alignment horizontal="left" vertical="center" wrapText="1"/>
    </xf>
    <xf numFmtId="0" fontId="10" fillId="3" borderId="13" xfId="0" applyFont="1" applyFill="1" applyBorder="1" applyAlignment="1">
      <alignment horizontal="center" vertical="center"/>
    </xf>
    <xf numFmtId="0" fontId="10" fillId="3" borderId="14" xfId="0" applyFont="1" applyFill="1" applyBorder="1" applyAlignment="1">
      <alignment horizontal="center" vertical="center"/>
    </xf>
    <xf numFmtId="0" fontId="7" fillId="3" borderId="17" xfId="0" applyFont="1" applyFill="1" applyBorder="1" applyAlignment="1">
      <alignment horizontal="center" wrapText="1"/>
    </xf>
    <xf numFmtId="0" fontId="7" fillId="3" borderId="18" xfId="0" applyFont="1" applyFill="1" applyBorder="1" applyAlignment="1">
      <alignment horizontal="center" wrapText="1"/>
    </xf>
    <xf numFmtId="0" fontId="10" fillId="3" borderId="15" xfId="0" applyFont="1" applyFill="1" applyBorder="1" applyAlignment="1">
      <alignment horizontal="center" vertical="center"/>
    </xf>
    <xf numFmtId="0" fontId="7" fillId="3" borderId="19" xfId="0" applyFont="1" applyFill="1" applyBorder="1" applyAlignment="1">
      <alignment horizontal="center" wrapText="1"/>
    </xf>
    <xf numFmtId="0" fontId="6" fillId="3" borderId="21" xfId="0" applyFont="1" applyFill="1" applyBorder="1" applyAlignment="1">
      <alignment horizontal="left"/>
    </xf>
    <xf numFmtId="0" fontId="6" fillId="3" borderId="22" xfId="0" applyFont="1" applyFill="1" applyBorder="1" applyAlignment="1">
      <alignment horizontal="left"/>
    </xf>
    <xf numFmtId="0" fontId="6" fillId="3" borderId="10" xfId="0" applyFont="1" applyFill="1" applyBorder="1" applyAlignment="1">
      <alignment horizontal="left"/>
    </xf>
    <xf numFmtId="0" fontId="6" fillId="3" borderId="10" xfId="0" applyFont="1" applyFill="1" applyBorder="1" applyAlignment="1">
      <alignment horizontal="center"/>
    </xf>
    <xf numFmtId="0" fontId="6" fillId="3" borderId="11" xfId="0" applyFont="1" applyFill="1" applyBorder="1" applyAlignment="1">
      <alignment horizontal="center"/>
    </xf>
    <xf numFmtId="0" fontId="6" fillId="3" borderId="23" xfId="0" applyFont="1" applyFill="1" applyBorder="1" applyAlignment="1">
      <alignment horizontal="center"/>
    </xf>
    <xf numFmtId="0" fontId="7" fillId="3" borderId="21" xfId="0" applyFont="1" applyFill="1" applyBorder="1" applyAlignment="1">
      <alignment horizontal="left"/>
    </xf>
    <xf numFmtId="0" fontId="7" fillId="3" borderId="22" xfId="0" applyFont="1" applyFill="1" applyBorder="1" applyAlignment="1">
      <alignment horizontal="left"/>
    </xf>
    <xf numFmtId="0" fontId="7" fillId="3" borderId="10" xfId="0" applyFont="1" applyFill="1" applyBorder="1" applyAlignment="1">
      <alignment horizontal="left"/>
    </xf>
    <xf numFmtId="0" fontId="7" fillId="3" borderId="21" xfId="0" applyFont="1" applyFill="1" applyBorder="1" applyAlignment="1">
      <alignment horizontal="center"/>
    </xf>
    <xf numFmtId="0" fontId="7" fillId="3" borderId="22" xfId="0" applyFont="1" applyFill="1" applyBorder="1" applyAlignment="1">
      <alignment horizontal="center"/>
    </xf>
    <xf numFmtId="0" fontId="7" fillId="3" borderId="24" xfId="0" applyFont="1" applyFill="1" applyBorder="1" applyAlignment="1">
      <alignment horizontal="center"/>
    </xf>
    <xf numFmtId="0" fontId="4" fillId="3" borderId="2" xfId="0" applyFont="1" applyFill="1" applyBorder="1" applyAlignment="1">
      <alignment horizontal="right" vertical="center"/>
    </xf>
    <xf numFmtId="0" fontId="4" fillId="3" borderId="20" xfId="0" applyFont="1" applyFill="1" applyBorder="1" applyAlignment="1">
      <alignment horizontal="right" vertical="center"/>
    </xf>
    <xf numFmtId="0" fontId="4" fillId="3" borderId="0" xfId="0" applyFont="1" applyFill="1" applyAlignment="1">
      <alignment horizontal="right"/>
    </xf>
    <xf numFmtId="0" fontId="4" fillId="3" borderId="8" xfId="0" applyFont="1" applyFill="1" applyBorder="1" applyAlignment="1">
      <alignment horizontal="right"/>
    </xf>
    <xf numFmtId="0" fontId="7" fillId="3" borderId="5" xfId="0" applyFont="1" applyFill="1" applyBorder="1" applyAlignment="1">
      <alignment horizontal="left"/>
    </xf>
    <xf numFmtId="0" fontId="7" fillId="3" borderId="0" xfId="0" applyFont="1" applyFill="1" applyAlignment="1">
      <alignment horizontal="left"/>
    </xf>
    <xf numFmtId="0" fontId="6" fillId="3" borderId="1" xfId="0" applyFont="1" applyFill="1" applyBorder="1" applyAlignment="1">
      <alignment horizontal="left"/>
    </xf>
    <xf numFmtId="0" fontId="6" fillId="3" borderId="2" xfId="0" applyFont="1" applyFill="1" applyBorder="1" applyAlignment="1">
      <alignment horizontal="left"/>
    </xf>
    <xf numFmtId="0" fontId="7" fillId="3" borderId="2" xfId="0" applyFont="1" applyFill="1" applyBorder="1" applyAlignment="1">
      <alignment horizontal="center"/>
    </xf>
    <xf numFmtId="0" fontId="9" fillId="3" borderId="5" xfId="0" applyFont="1" applyFill="1" applyBorder="1" applyAlignment="1">
      <alignment horizontal="left" wrapText="1"/>
    </xf>
    <xf numFmtId="0" fontId="9" fillId="3" borderId="0" xfId="0" applyFont="1" applyFill="1" applyAlignment="1">
      <alignment horizontal="left" wrapText="1"/>
    </xf>
    <xf numFmtId="0" fontId="9" fillId="3" borderId="8" xfId="0" applyFont="1" applyFill="1" applyBorder="1" applyAlignment="1">
      <alignment horizontal="left" wrapText="1"/>
    </xf>
    <xf numFmtId="0" fontId="7" fillId="3" borderId="3" xfId="0" applyFont="1" applyFill="1" applyBorder="1" applyAlignment="1" applyProtection="1">
      <alignment horizontal="center"/>
      <protection locked="0"/>
    </xf>
    <xf numFmtId="0" fontId="7" fillId="3" borderId="4" xfId="0" applyFont="1" applyFill="1" applyBorder="1" applyAlignment="1" applyProtection="1">
      <alignment horizontal="center"/>
      <protection locked="0"/>
    </xf>
    <xf numFmtId="0" fontId="7" fillId="3" borderId="12" xfId="0" applyFont="1" applyFill="1" applyBorder="1" applyAlignment="1" applyProtection="1">
      <alignment horizontal="center"/>
      <protection locked="0"/>
    </xf>
    <xf numFmtId="0" fontId="7" fillId="3" borderId="27" xfId="0" applyFont="1" applyFill="1" applyBorder="1" applyAlignment="1" applyProtection="1">
      <alignment horizontal="center"/>
      <protection locked="0"/>
    </xf>
    <xf numFmtId="0" fontId="7" fillId="3" borderId="7" xfId="0" applyFont="1" applyFill="1" applyBorder="1" applyAlignment="1" applyProtection="1">
      <alignment horizontal="center"/>
      <protection locked="0"/>
    </xf>
    <xf numFmtId="0" fontId="7" fillId="3" borderId="10" xfId="0" applyFont="1" applyFill="1" applyBorder="1" applyAlignment="1" applyProtection="1">
      <alignment horizontal="center" vertical="center"/>
      <protection locked="0"/>
    </xf>
    <xf numFmtId="0" fontId="7" fillId="3" borderId="11" xfId="0" applyFont="1" applyFill="1" applyBorder="1" applyAlignment="1" applyProtection="1">
      <alignment horizontal="center" vertical="center"/>
      <protection locked="0"/>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9" fillId="3" borderId="0" xfId="0" applyFont="1" applyFill="1" applyAlignment="1">
      <alignment horizontal="center"/>
    </xf>
    <xf numFmtId="0" fontId="9" fillId="3" borderId="8" xfId="0" applyFont="1" applyFill="1" applyBorder="1" applyAlignment="1">
      <alignment horizontal="center"/>
    </xf>
    <xf numFmtId="0" fontId="7" fillId="3" borderId="6" xfId="0" applyFont="1" applyFill="1" applyBorder="1" applyAlignment="1">
      <alignment horizontal="center"/>
    </xf>
    <xf numFmtId="0" fontId="6" fillId="3" borderId="5" xfId="0" applyFont="1" applyFill="1" applyBorder="1" applyAlignment="1">
      <alignment horizontal="left"/>
    </xf>
    <xf numFmtId="0" fontId="6" fillId="3" borderId="0" xfId="0" applyFont="1" applyFill="1" applyAlignment="1">
      <alignment horizontal="left"/>
    </xf>
    <xf numFmtId="0" fontId="7" fillId="3" borderId="0" xfId="0" applyFont="1" applyFill="1" applyAlignment="1">
      <alignment horizontal="center"/>
    </xf>
    <xf numFmtId="0" fontId="7" fillId="3" borderId="0" xfId="0" applyFont="1" applyFill="1" applyAlignment="1" applyProtection="1">
      <alignment horizontal="center"/>
      <protection locked="0"/>
    </xf>
  </cellXfs>
  <cellStyles count="1">
    <cellStyle name="Normal" xfId="0" builtinId="0"/>
  </cellStyles>
  <dxfs count="1">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400783</xdr:colOff>
      <xdr:row>0</xdr:row>
      <xdr:rowOff>54952</xdr:rowOff>
    </xdr:from>
    <xdr:to>
      <xdr:col>1</xdr:col>
      <xdr:colOff>352425</xdr:colOff>
      <xdr:row>4</xdr:row>
      <xdr:rowOff>8927</xdr:rowOff>
    </xdr:to>
    <xdr:pic>
      <xdr:nvPicPr>
        <xdr:cNvPr id="4" name="Picture 3">
          <a:extLst>
            <a:ext uri="{FF2B5EF4-FFF2-40B4-BE49-F238E27FC236}">
              <a16:creationId xmlns:a16="http://schemas.microsoft.com/office/drawing/2014/main" id="{6EE5B8A4-1F4A-4337-A749-701A91701B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783" y="54952"/>
          <a:ext cx="732692" cy="7159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icfonline-my.sharepoint.com/personal/52649_icf_com/Documents/Survey%20Questionnaires/Income%20Tables.xlsx" TargetMode="External"/><Relationship Id="rId1" Type="http://schemas.openxmlformats.org/officeDocument/2006/relationships/externalLinkPath" Target="Income%20Tab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s>
    <sheetDataSet>
      <sheetData sheetId="0">
        <row r="1">
          <cell r="A1" t="str">
            <v>County_Name</v>
          </cell>
          <cell r="B1" t="str">
            <v>median2024</v>
          </cell>
          <cell r="C1" t="str">
            <v>ELI_1</v>
          </cell>
          <cell r="D1" t="str">
            <v>ELI_2</v>
          </cell>
          <cell r="E1" t="str">
            <v>ELI_3</v>
          </cell>
          <cell r="F1" t="str">
            <v>ELI_4</v>
          </cell>
          <cell r="G1" t="str">
            <v>ELI_5</v>
          </cell>
          <cell r="H1" t="str">
            <v>ELI_6</v>
          </cell>
          <cell r="I1" t="str">
            <v>ELI_7</v>
          </cell>
          <cell r="J1" t="str">
            <v>ELI_8</v>
          </cell>
          <cell r="K1" t="str">
            <v>ELI_9</v>
          </cell>
          <cell r="L1" t="str">
            <v>ELI_10</v>
          </cell>
          <cell r="M1" t="str">
            <v>ELI_11</v>
          </cell>
          <cell r="N1" t="str">
            <v>ELI_12</v>
          </cell>
          <cell r="O1" t="str">
            <v>l50_1</v>
          </cell>
          <cell r="P1" t="str">
            <v>l50_2</v>
          </cell>
          <cell r="Q1" t="str">
            <v>l50_3</v>
          </cell>
          <cell r="R1" t="str">
            <v>l50_4</v>
          </cell>
          <cell r="S1" t="str">
            <v>l50_5</v>
          </cell>
          <cell r="T1" t="str">
            <v>l50_6</v>
          </cell>
          <cell r="U1" t="str">
            <v>l50_7</v>
          </cell>
          <cell r="V1" t="str">
            <v>l50_8</v>
          </cell>
          <cell r="W1" t="str">
            <v>l50_9</v>
          </cell>
          <cell r="X1" t="str">
            <v>l50_10</v>
          </cell>
          <cell r="Y1" t="str">
            <v>l50_11</v>
          </cell>
          <cell r="Z1" t="str">
            <v>l50_12</v>
          </cell>
          <cell r="AA1" t="str">
            <v>l80_1</v>
          </cell>
          <cell r="AB1" t="str">
            <v>l80_2</v>
          </cell>
          <cell r="AC1" t="str">
            <v>l80_3</v>
          </cell>
          <cell r="AD1" t="str">
            <v>l80_4</v>
          </cell>
          <cell r="AE1" t="str">
            <v>l80_5</v>
          </cell>
          <cell r="AF1" t="str">
            <v>l80_6</v>
          </cell>
          <cell r="AG1" t="str">
            <v>l80_7</v>
          </cell>
          <cell r="AH1" t="str">
            <v>l80_8</v>
          </cell>
          <cell r="AI1" t="str">
            <v>l80_9</v>
          </cell>
          <cell r="AJ1" t="str">
            <v>l80_10</v>
          </cell>
          <cell r="AK1" t="str">
            <v>l80_11</v>
          </cell>
          <cell r="AL1" t="str">
            <v>l80_12</v>
          </cell>
          <cell r="AM1" t="str">
            <v>fips</v>
          </cell>
          <cell r="AN1" t="str">
            <v>county_town_name</v>
          </cell>
          <cell r="AO1" t="str">
            <v>state_name</v>
          </cell>
          <cell r="AP1" t="str">
            <v>metro</v>
          </cell>
        </row>
        <row r="2">
          <cell r="A2" t="str">
            <v>Anderson County</v>
          </cell>
          <cell r="B2">
            <v>71700</v>
          </cell>
          <cell r="C2">
            <v>15750</v>
          </cell>
          <cell r="D2">
            <v>20440</v>
          </cell>
          <cell r="E2">
            <v>25820</v>
          </cell>
          <cell r="F2">
            <v>31200</v>
          </cell>
          <cell r="G2">
            <v>36580</v>
          </cell>
          <cell r="H2">
            <v>41960</v>
          </cell>
          <cell r="I2">
            <v>46500</v>
          </cell>
          <cell r="J2">
            <v>49500</v>
          </cell>
          <cell r="K2">
            <v>43680</v>
          </cell>
          <cell r="L2">
            <v>46176</v>
          </cell>
          <cell r="M2">
            <v>48672</v>
          </cell>
          <cell r="N2">
            <v>51168</v>
          </cell>
          <cell r="O2">
            <v>26250</v>
          </cell>
          <cell r="P2">
            <v>30000</v>
          </cell>
          <cell r="Q2">
            <v>33750</v>
          </cell>
          <cell r="R2">
            <v>37500</v>
          </cell>
          <cell r="S2">
            <v>40500</v>
          </cell>
          <cell r="T2">
            <v>43500</v>
          </cell>
          <cell r="U2">
            <v>46500</v>
          </cell>
          <cell r="V2">
            <v>49500</v>
          </cell>
          <cell r="W2">
            <v>52500</v>
          </cell>
          <cell r="X2">
            <v>55500</v>
          </cell>
          <cell r="Y2">
            <v>58500</v>
          </cell>
          <cell r="Z2">
            <v>61500</v>
          </cell>
          <cell r="AA2">
            <v>42000</v>
          </cell>
          <cell r="AB2">
            <v>48000</v>
          </cell>
          <cell r="AC2">
            <v>54000</v>
          </cell>
          <cell r="AD2">
            <v>60000</v>
          </cell>
          <cell r="AE2">
            <v>64800</v>
          </cell>
          <cell r="AF2">
            <v>69600</v>
          </cell>
          <cell r="AG2">
            <v>74400</v>
          </cell>
          <cell r="AH2">
            <v>79200</v>
          </cell>
          <cell r="AI2">
            <v>84000</v>
          </cell>
          <cell r="AJ2">
            <v>88800</v>
          </cell>
          <cell r="AK2">
            <v>93600</v>
          </cell>
          <cell r="AL2">
            <v>98400</v>
          </cell>
          <cell r="AM2" t="str">
            <v>4800199999</v>
          </cell>
          <cell r="AN2" t="str">
            <v>Anderson County</v>
          </cell>
          <cell r="AO2" t="str">
            <v>Texas</v>
          </cell>
          <cell r="AP2">
            <v>0</v>
          </cell>
        </row>
        <row r="3">
          <cell r="A3" t="str">
            <v>Andrews County</v>
          </cell>
          <cell r="B3">
            <v>99600</v>
          </cell>
          <cell r="C3">
            <v>20950</v>
          </cell>
          <cell r="D3">
            <v>23950</v>
          </cell>
          <cell r="E3">
            <v>26950</v>
          </cell>
          <cell r="F3">
            <v>31200</v>
          </cell>
          <cell r="G3">
            <v>36580</v>
          </cell>
          <cell r="H3">
            <v>41960</v>
          </cell>
          <cell r="I3">
            <v>47340</v>
          </cell>
          <cell r="J3">
            <v>52720</v>
          </cell>
          <cell r="K3">
            <v>43680</v>
          </cell>
          <cell r="L3">
            <v>46176</v>
          </cell>
          <cell r="M3">
            <v>48672</v>
          </cell>
          <cell r="N3">
            <v>51168</v>
          </cell>
          <cell r="O3">
            <v>34900</v>
          </cell>
          <cell r="P3">
            <v>39850</v>
          </cell>
          <cell r="Q3">
            <v>44850</v>
          </cell>
          <cell r="R3">
            <v>49800</v>
          </cell>
          <cell r="S3">
            <v>53800</v>
          </cell>
          <cell r="T3">
            <v>57800</v>
          </cell>
          <cell r="U3">
            <v>61800</v>
          </cell>
          <cell r="V3">
            <v>65750</v>
          </cell>
          <cell r="W3">
            <v>69720</v>
          </cell>
          <cell r="X3">
            <v>73704</v>
          </cell>
          <cell r="Y3">
            <v>77688</v>
          </cell>
          <cell r="Z3">
            <v>81672</v>
          </cell>
          <cell r="AA3">
            <v>55800</v>
          </cell>
          <cell r="AB3">
            <v>63800</v>
          </cell>
          <cell r="AC3">
            <v>71750</v>
          </cell>
          <cell r="AD3">
            <v>79700</v>
          </cell>
          <cell r="AE3">
            <v>86100</v>
          </cell>
          <cell r="AF3">
            <v>92500</v>
          </cell>
          <cell r="AG3">
            <v>98850</v>
          </cell>
          <cell r="AH3">
            <v>105250</v>
          </cell>
          <cell r="AI3">
            <v>111580</v>
          </cell>
          <cell r="AJ3">
            <v>117956</v>
          </cell>
          <cell r="AK3">
            <v>124332</v>
          </cell>
          <cell r="AL3">
            <v>130708</v>
          </cell>
          <cell r="AM3" t="str">
            <v>4800399999</v>
          </cell>
          <cell r="AN3" t="str">
            <v>Andrews County</v>
          </cell>
          <cell r="AO3" t="str">
            <v>Texas</v>
          </cell>
          <cell r="AP3">
            <v>0</v>
          </cell>
        </row>
        <row r="4">
          <cell r="A4" t="str">
            <v>Angelina County</v>
          </cell>
          <cell r="B4">
            <v>75000</v>
          </cell>
          <cell r="C4">
            <v>15750</v>
          </cell>
          <cell r="D4">
            <v>20440</v>
          </cell>
          <cell r="E4">
            <v>25820</v>
          </cell>
          <cell r="F4">
            <v>31200</v>
          </cell>
          <cell r="G4">
            <v>36580</v>
          </cell>
          <cell r="H4">
            <v>41960</v>
          </cell>
          <cell r="I4">
            <v>46500</v>
          </cell>
          <cell r="J4">
            <v>49500</v>
          </cell>
          <cell r="K4">
            <v>43680</v>
          </cell>
          <cell r="L4">
            <v>46176</v>
          </cell>
          <cell r="M4">
            <v>48672</v>
          </cell>
          <cell r="N4">
            <v>51168</v>
          </cell>
          <cell r="O4">
            <v>26250</v>
          </cell>
          <cell r="P4">
            <v>30000</v>
          </cell>
          <cell r="Q4">
            <v>33750</v>
          </cell>
          <cell r="R4">
            <v>37500</v>
          </cell>
          <cell r="S4">
            <v>40500</v>
          </cell>
          <cell r="T4">
            <v>43500</v>
          </cell>
          <cell r="U4">
            <v>46500</v>
          </cell>
          <cell r="V4">
            <v>49500</v>
          </cell>
          <cell r="W4">
            <v>52500</v>
          </cell>
          <cell r="X4">
            <v>55500</v>
          </cell>
          <cell r="Y4">
            <v>58500</v>
          </cell>
          <cell r="Z4">
            <v>61500</v>
          </cell>
          <cell r="AA4">
            <v>42000</v>
          </cell>
          <cell r="AB4">
            <v>48000</v>
          </cell>
          <cell r="AC4">
            <v>54000</v>
          </cell>
          <cell r="AD4">
            <v>60000</v>
          </cell>
          <cell r="AE4">
            <v>64800</v>
          </cell>
          <cell r="AF4">
            <v>69600</v>
          </cell>
          <cell r="AG4">
            <v>74400</v>
          </cell>
          <cell r="AH4">
            <v>79200</v>
          </cell>
          <cell r="AI4">
            <v>84000</v>
          </cell>
          <cell r="AJ4">
            <v>88800</v>
          </cell>
          <cell r="AK4">
            <v>93600</v>
          </cell>
          <cell r="AL4">
            <v>98400</v>
          </cell>
          <cell r="AM4" t="str">
            <v>4800599999</v>
          </cell>
          <cell r="AN4" t="str">
            <v>Angelina County</v>
          </cell>
          <cell r="AO4" t="str">
            <v>Texas</v>
          </cell>
          <cell r="AP4">
            <v>0</v>
          </cell>
        </row>
        <row r="5">
          <cell r="A5" t="str">
            <v>Aransas County</v>
          </cell>
          <cell r="B5">
            <v>76300</v>
          </cell>
          <cell r="C5">
            <v>16050</v>
          </cell>
          <cell r="D5">
            <v>20440</v>
          </cell>
          <cell r="E5">
            <v>25820</v>
          </cell>
          <cell r="F5">
            <v>31200</v>
          </cell>
          <cell r="G5">
            <v>36580</v>
          </cell>
          <cell r="H5">
            <v>41960</v>
          </cell>
          <cell r="I5">
            <v>47340</v>
          </cell>
          <cell r="J5">
            <v>50400</v>
          </cell>
          <cell r="K5">
            <v>43680</v>
          </cell>
          <cell r="L5">
            <v>46176</v>
          </cell>
          <cell r="M5">
            <v>48672</v>
          </cell>
          <cell r="N5">
            <v>51168</v>
          </cell>
          <cell r="O5">
            <v>26750</v>
          </cell>
          <cell r="P5">
            <v>30550</v>
          </cell>
          <cell r="Q5">
            <v>34350</v>
          </cell>
          <cell r="R5">
            <v>38150</v>
          </cell>
          <cell r="S5">
            <v>41250</v>
          </cell>
          <cell r="T5">
            <v>44300</v>
          </cell>
          <cell r="U5">
            <v>47350</v>
          </cell>
          <cell r="V5">
            <v>50400</v>
          </cell>
          <cell r="W5">
            <v>53410</v>
          </cell>
          <cell r="X5">
            <v>56462</v>
          </cell>
          <cell r="Y5">
            <v>59514</v>
          </cell>
          <cell r="Z5">
            <v>62566</v>
          </cell>
          <cell r="AA5">
            <v>42750</v>
          </cell>
          <cell r="AB5">
            <v>48850</v>
          </cell>
          <cell r="AC5">
            <v>54950</v>
          </cell>
          <cell r="AD5">
            <v>61050</v>
          </cell>
          <cell r="AE5">
            <v>65950</v>
          </cell>
          <cell r="AF5">
            <v>70850</v>
          </cell>
          <cell r="AG5">
            <v>75750</v>
          </cell>
          <cell r="AH5">
            <v>80600</v>
          </cell>
          <cell r="AI5">
            <v>85470</v>
          </cell>
          <cell r="AJ5">
            <v>90354</v>
          </cell>
          <cell r="AK5">
            <v>95238</v>
          </cell>
          <cell r="AL5">
            <v>100122</v>
          </cell>
          <cell r="AM5" t="str">
            <v>4800799999</v>
          </cell>
          <cell r="AN5" t="str">
            <v>Aransas County</v>
          </cell>
          <cell r="AO5" t="str">
            <v>Texas</v>
          </cell>
          <cell r="AP5">
            <v>0</v>
          </cell>
        </row>
        <row r="6">
          <cell r="A6" t="str">
            <v>Archer County</v>
          </cell>
          <cell r="B6">
            <v>81400</v>
          </cell>
          <cell r="C6">
            <v>17100</v>
          </cell>
          <cell r="D6">
            <v>20440</v>
          </cell>
          <cell r="E6">
            <v>25820</v>
          </cell>
          <cell r="F6">
            <v>31200</v>
          </cell>
          <cell r="G6">
            <v>36580</v>
          </cell>
          <cell r="H6">
            <v>41960</v>
          </cell>
          <cell r="I6">
            <v>47340</v>
          </cell>
          <cell r="J6">
            <v>52720</v>
          </cell>
          <cell r="K6">
            <v>43680</v>
          </cell>
          <cell r="L6">
            <v>46176</v>
          </cell>
          <cell r="M6">
            <v>48672</v>
          </cell>
          <cell r="N6">
            <v>51168</v>
          </cell>
          <cell r="O6">
            <v>28500</v>
          </cell>
          <cell r="P6">
            <v>32600</v>
          </cell>
          <cell r="Q6">
            <v>36650</v>
          </cell>
          <cell r="R6">
            <v>40700</v>
          </cell>
          <cell r="S6">
            <v>44000</v>
          </cell>
          <cell r="T6">
            <v>47250</v>
          </cell>
          <cell r="U6">
            <v>50500</v>
          </cell>
          <cell r="V6">
            <v>53750</v>
          </cell>
          <cell r="W6">
            <v>56980</v>
          </cell>
          <cell r="X6">
            <v>60236</v>
          </cell>
          <cell r="Y6">
            <v>63492</v>
          </cell>
          <cell r="Z6">
            <v>66748</v>
          </cell>
          <cell r="AA6">
            <v>45600</v>
          </cell>
          <cell r="AB6">
            <v>52100</v>
          </cell>
          <cell r="AC6">
            <v>58600</v>
          </cell>
          <cell r="AD6">
            <v>65100</v>
          </cell>
          <cell r="AE6">
            <v>70350</v>
          </cell>
          <cell r="AF6">
            <v>75550</v>
          </cell>
          <cell r="AG6">
            <v>80750</v>
          </cell>
          <cell r="AH6">
            <v>85950</v>
          </cell>
          <cell r="AI6">
            <v>91140</v>
          </cell>
          <cell r="AJ6">
            <v>96348</v>
          </cell>
          <cell r="AK6">
            <v>101556</v>
          </cell>
          <cell r="AL6">
            <v>106764</v>
          </cell>
          <cell r="AM6" t="str">
            <v>4800999999</v>
          </cell>
          <cell r="AN6" t="str">
            <v>Archer County</v>
          </cell>
          <cell r="AO6" t="str">
            <v>Texas</v>
          </cell>
          <cell r="AP6">
            <v>1</v>
          </cell>
        </row>
        <row r="7">
          <cell r="A7" t="str">
            <v>Armstrong County</v>
          </cell>
          <cell r="B7">
            <v>87700</v>
          </cell>
          <cell r="C7">
            <v>18450</v>
          </cell>
          <cell r="D7">
            <v>21050</v>
          </cell>
          <cell r="E7">
            <v>25820</v>
          </cell>
          <cell r="F7">
            <v>31200</v>
          </cell>
          <cell r="G7">
            <v>36580</v>
          </cell>
          <cell r="H7">
            <v>41960</v>
          </cell>
          <cell r="I7">
            <v>47340</v>
          </cell>
          <cell r="J7">
            <v>52720</v>
          </cell>
          <cell r="K7">
            <v>43680</v>
          </cell>
          <cell r="L7">
            <v>46176</v>
          </cell>
          <cell r="M7">
            <v>48672</v>
          </cell>
          <cell r="N7">
            <v>51168</v>
          </cell>
          <cell r="O7">
            <v>30700</v>
          </cell>
          <cell r="P7">
            <v>35100</v>
          </cell>
          <cell r="Q7">
            <v>39500</v>
          </cell>
          <cell r="R7">
            <v>43850</v>
          </cell>
          <cell r="S7">
            <v>47400</v>
          </cell>
          <cell r="T7">
            <v>50900</v>
          </cell>
          <cell r="U7">
            <v>54400</v>
          </cell>
          <cell r="V7">
            <v>57900</v>
          </cell>
          <cell r="W7">
            <v>61389.999999999993</v>
          </cell>
          <cell r="X7">
            <v>64898</v>
          </cell>
          <cell r="Y7">
            <v>68406</v>
          </cell>
          <cell r="Z7">
            <v>71914</v>
          </cell>
          <cell r="AA7">
            <v>49150</v>
          </cell>
          <cell r="AB7">
            <v>56150</v>
          </cell>
          <cell r="AC7">
            <v>63150</v>
          </cell>
          <cell r="AD7">
            <v>70150</v>
          </cell>
          <cell r="AE7">
            <v>75800</v>
          </cell>
          <cell r="AF7">
            <v>81400</v>
          </cell>
          <cell r="AG7">
            <v>87000</v>
          </cell>
          <cell r="AH7">
            <v>92600</v>
          </cell>
          <cell r="AI7">
            <v>98210</v>
          </cell>
          <cell r="AJ7">
            <v>103822</v>
          </cell>
          <cell r="AK7">
            <v>109434</v>
          </cell>
          <cell r="AL7">
            <v>115046</v>
          </cell>
          <cell r="AM7" t="str">
            <v>4801199999</v>
          </cell>
          <cell r="AN7" t="str">
            <v>Armstrong County</v>
          </cell>
          <cell r="AO7" t="str">
            <v>Texas</v>
          </cell>
          <cell r="AP7">
            <v>1</v>
          </cell>
        </row>
        <row r="8">
          <cell r="A8" t="str">
            <v>Atascosa County</v>
          </cell>
          <cell r="B8">
            <v>82400</v>
          </cell>
          <cell r="C8">
            <v>16800</v>
          </cell>
          <cell r="D8">
            <v>20440</v>
          </cell>
          <cell r="E8">
            <v>25820</v>
          </cell>
          <cell r="F8">
            <v>31200</v>
          </cell>
          <cell r="G8">
            <v>36580</v>
          </cell>
          <cell r="H8">
            <v>41960</v>
          </cell>
          <cell r="I8">
            <v>47340</v>
          </cell>
          <cell r="J8">
            <v>52720</v>
          </cell>
          <cell r="K8">
            <v>43680</v>
          </cell>
          <cell r="L8">
            <v>46176</v>
          </cell>
          <cell r="M8">
            <v>48672</v>
          </cell>
          <cell r="N8">
            <v>51168</v>
          </cell>
          <cell r="O8">
            <v>28000</v>
          </cell>
          <cell r="P8">
            <v>32000</v>
          </cell>
          <cell r="Q8">
            <v>36000</v>
          </cell>
          <cell r="R8">
            <v>40000</v>
          </cell>
          <cell r="S8">
            <v>43200</v>
          </cell>
          <cell r="T8">
            <v>46400</v>
          </cell>
          <cell r="U8">
            <v>49600</v>
          </cell>
          <cell r="V8">
            <v>52800</v>
          </cell>
          <cell r="W8">
            <v>56000</v>
          </cell>
          <cell r="X8">
            <v>59200</v>
          </cell>
          <cell r="Y8">
            <v>62400</v>
          </cell>
          <cell r="Z8">
            <v>65600</v>
          </cell>
          <cell r="AA8">
            <v>44800</v>
          </cell>
          <cell r="AB8">
            <v>51200</v>
          </cell>
          <cell r="AC8">
            <v>57600</v>
          </cell>
          <cell r="AD8">
            <v>64000</v>
          </cell>
          <cell r="AE8">
            <v>69150</v>
          </cell>
          <cell r="AF8">
            <v>74250</v>
          </cell>
          <cell r="AG8">
            <v>79400</v>
          </cell>
          <cell r="AH8">
            <v>84500</v>
          </cell>
          <cell r="AI8">
            <v>89600</v>
          </cell>
          <cell r="AJ8">
            <v>94720</v>
          </cell>
          <cell r="AK8">
            <v>99840</v>
          </cell>
          <cell r="AL8">
            <v>104960</v>
          </cell>
          <cell r="AM8" t="str">
            <v>4801399999</v>
          </cell>
          <cell r="AN8" t="str">
            <v>Atascosa County</v>
          </cell>
          <cell r="AO8" t="str">
            <v>Texas</v>
          </cell>
          <cell r="AP8">
            <v>1</v>
          </cell>
        </row>
        <row r="9">
          <cell r="A9" t="str">
            <v>Austin County</v>
          </cell>
          <cell r="B9">
            <v>92500</v>
          </cell>
          <cell r="C9">
            <v>19450</v>
          </cell>
          <cell r="D9">
            <v>22200</v>
          </cell>
          <cell r="E9">
            <v>25820</v>
          </cell>
          <cell r="F9">
            <v>31200</v>
          </cell>
          <cell r="G9">
            <v>36580</v>
          </cell>
          <cell r="H9">
            <v>41960</v>
          </cell>
          <cell r="I9">
            <v>47340</v>
          </cell>
          <cell r="J9">
            <v>52720</v>
          </cell>
          <cell r="K9">
            <v>43680</v>
          </cell>
          <cell r="L9">
            <v>46176</v>
          </cell>
          <cell r="M9">
            <v>48672</v>
          </cell>
          <cell r="N9">
            <v>51168</v>
          </cell>
          <cell r="O9">
            <v>32400</v>
          </cell>
          <cell r="P9">
            <v>37000</v>
          </cell>
          <cell r="Q9">
            <v>41650</v>
          </cell>
          <cell r="R9">
            <v>46250</v>
          </cell>
          <cell r="S9">
            <v>49950</v>
          </cell>
          <cell r="T9">
            <v>53650</v>
          </cell>
          <cell r="U9">
            <v>57350</v>
          </cell>
          <cell r="V9">
            <v>61050</v>
          </cell>
          <cell r="W9">
            <v>64749.999999999993</v>
          </cell>
          <cell r="X9">
            <v>68450</v>
          </cell>
          <cell r="Y9">
            <v>72150</v>
          </cell>
          <cell r="Z9">
            <v>75850</v>
          </cell>
          <cell r="AA9">
            <v>51800</v>
          </cell>
          <cell r="AB9">
            <v>59200</v>
          </cell>
          <cell r="AC9">
            <v>66600</v>
          </cell>
          <cell r="AD9">
            <v>74000</v>
          </cell>
          <cell r="AE9">
            <v>79950</v>
          </cell>
          <cell r="AF9">
            <v>85850</v>
          </cell>
          <cell r="AG9">
            <v>91800</v>
          </cell>
          <cell r="AH9">
            <v>97700</v>
          </cell>
          <cell r="AI9">
            <v>103600</v>
          </cell>
          <cell r="AJ9">
            <v>109520</v>
          </cell>
          <cell r="AK9">
            <v>115440</v>
          </cell>
          <cell r="AL9">
            <v>121360</v>
          </cell>
          <cell r="AM9" t="str">
            <v>4801599999</v>
          </cell>
          <cell r="AN9" t="str">
            <v>Austin County</v>
          </cell>
          <cell r="AO9" t="str">
            <v>Texas</v>
          </cell>
          <cell r="AP9">
            <v>1</v>
          </cell>
        </row>
        <row r="10">
          <cell r="A10" t="str">
            <v>Bailey County</v>
          </cell>
          <cell r="B10">
            <v>84900</v>
          </cell>
          <cell r="C10">
            <v>16700</v>
          </cell>
          <cell r="D10">
            <v>20440</v>
          </cell>
          <cell r="E10">
            <v>25820</v>
          </cell>
          <cell r="F10">
            <v>31200</v>
          </cell>
          <cell r="G10">
            <v>36580</v>
          </cell>
          <cell r="H10">
            <v>41960</v>
          </cell>
          <cell r="I10">
            <v>47340</v>
          </cell>
          <cell r="J10">
            <v>52350</v>
          </cell>
          <cell r="K10">
            <v>43680</v>
          </cell>
          <cell r="L10">
            <v>46176</v>
          </cell>
          <cell r="M10">
            <v>48672</v>
          </cell>
          <cell r="N10">
            <v>51168</v>
          </cell>
          <cell r="O10">
            <v>27750</v>
          </cell>
          <cell r="P10">
            <v>31700</v>
          </cell>
          <cell r="Q10">
            <v>35650</v>
          </cell>
          <cell r="R10">
            <v>39650</v>
          </cell>
          <cell r="S10">
            <v>42800</v>
          </cell>
          <cell r="T10">
            <v>46000</v>
          </cell>
          <cell r="U10">
            <v>49200</v>
          </cell>
          <cell r="V10">
            <v>52350</v>
          </cell>
          <cell r="W10">
            <v>55510</v>
          </cell>
          <cell r="X10">
            <v>58682</v>
          </cell>
          <cell r="Y10">
            <v>61854</v>
          </cell>
          <cell r="Z10">
            <v>65026</v>
          </cell>
          <cell r="AA10">
            <v>44400</v>
          </cell>
          <cell r="AB10">
            <v>50750</v>
          </cell>
          <cell r="AC10">
            <v>57050</v>
          </cell>
          <cell r="AD10">
            <v>63400</v>
          </cell>
          <cell r="AE10">
            <v>68500</v>
          </cell>
          <cell r="AF10">
            <v>73550</v>
          </cell>
          <cell r="AG10">
            <v>78650</v>
          </cell>
          <cell r="AH10">
            <v>83700</v>
          </cell>
          <cell r="AI10">
            <v>88760</v>
          </cell>
          <cell r="AJ10">
            <v>93832</v>
          </cell>
          <cell r="AK10">
            <v>98904</v>
          </cell>
          <cell r="AL10">
            <v>103976</v>
          </cell>
          <cell r="AM10" t="str">
            <v>4801799999</v>
          </cell>
          <cell r="AN10" t="str">
            <v>Bailey County</v>
          </cell>
          <cell r="AO10" t="str">
            <v>Texas</v>
          </cell>
          <cell r="AP10">
            <v>0</v>
          </cell>
        </row>
        <row r="11">
          <cell r="A11" t="str">
            <v>Bandera County</v>
          </cell>
          <cell r="B11">
            <v>88500</v>
          </cell>
          <cell r="C11">
            <v>18600</v>
          </cell>
          <cell r="D11">
            <v>21250</v>
          </cell>
          <cell r="E11">
            <v>25820</v>
          </cell>
          <cell r="F11">
            <v>31200</v>
          </cell>
          <cell r="G11">
            <v>36580</v>
          </cell>
          <cell r="H11">
            <v>41960</v>
          </cell>
          <cell r="I11">
            <v>47340</v>
          </cell>
          <cell r="J11">
            <v>52720</v>
          </cell>
          <cell r="K11">
            <v>43680</v>
          </cell>
          <cell r="L11">
            <v>46176</v>
          </cell>
          <cell r="M11">
            <v>48672</v>
          </cell>
          <cell r="N11">
            <v>51168</v>
          </cell>
          <cell r="O11">
            <v>31000</v>
          </cell>
          <cell r="P11">
            <v>35400</v>
          </cell>
          <cell r="Q11">
            <v>39850</v>
          </cell>
          <cell r="R11">
            <v>44250</v>
          </cell>
          <cell r="S11">
            <v>47800</v>
          </cell>
          <cell r="T11">
            <v>51350</v>
          </cell>
          <cell r="U11">
            <v>54900</v>
          </cell>
          <cell r="V11">
            <v>58450</v>
          </cell>
          <cell r="W11">
            <v>61949.999999999993</v>
          </cell>
          <cell r="X11">
            <v>65490</v>
          </cell>
          <cell r="Y11">
            <v>69030</v>
          </cell>
          <cell r="Z11">
            <v>72570</v>
          </cell>
          <cell r="AA11">
            <v>49600</v>
          </cell>
          <cell r="AB11">
            <v>56650</v>
          </cell>
          <cell r="AC11">
            <v>63750</v>
          </cell>
          <cell r="AD11">
            <v>70800</v>
          </cell>
          <cell r="AE11">
            <v>76500</v>
          </cell>
          <cell r="AF11">
            <v>82150</v>
          </cell>
          <cell r="AG11">
            <v>87800</v>
          </cell>
          <cell r="AH11">
            <v>93500</v>
          </cell>
          <cell r="AI11">
            <v>99120</v>
          </cell>
          <cell r="AJ11">
            <v>104784</v>
          </cell>
          <cell r="AK11">
            <v>110448</v>
          </cell>
          <cell r="AL11">
            <v>116112</v>
          </cell>
          <cell r="AM11" t="str">
            <v>4801999999</v>
          </cell>
          <cell r="AN11" t="str">
            <v>Bandera County</v>
          </cell>
          <cell r="AO11" t="str">
            <v>Texas</v>
          </cell>
          <cell r="AP11">
            <v>1</v>
          </cell>
        </row>
        <row r="12">
          <cell r="A12" t="str">
            <v>Bastrop County</v>
          </cell>
          <cell r="B12">
            <v>126000</v>
          </cell>
          <cell r="C12">
            <v>26500</v>
          </cell>
          <cell r="D12">
            <v>30250</v>
          </cell>
          <cell r="E12">
            <v>34050</v>
          </cell>
          <cell r="F12">
            <v>37800</v>
          </cell>
          <cell r="G12">
            <v>40850</v>
          </cell>
          <cell r="H12">
            <v>43850</v>
          </cell>
          <cell r="I12">
            <v>47340</v>
          </cell>
          <cell r="J12">
            <v>52720</v>
          </cell>
          <cell r="K12">
            <v>52920</v>
          </cell>
          <cell r="L12">
            <v>55944</v>
          </cell>
          <cell r="M12">
            <v>58968</v>
          </cell>
          <cell r="N12">
            <v>61992</v>
          </cell>
          <cell r="O12">
            <v>44100</v>
          </cell>
          <cell r="P12">
            <v>50400</v>
          </cell>
          <cell r="Q12">
            <v>56700</v>
          </cell>
          <cell r="R12">
            <v>63000</v>
          </cell>
          <cell r="S12">
            <v>68050</v>
          </cell>
          <cell r="T12">
            <v>73100</v>
          </cell>
          <cell r="U12">
            <v>78150</v>
          </cell>
          <cell r="V12">
            <v>83200</v>
          </cell>
          <cell r="W12">
            <v>88200</v>
          </cell>
          <cell r="X12">
            <v>93240</v>
          </cell>
          <cell r="Y12">
            <v>98280</v>
          </cell>
          <cell r="Z12">
            <v>103320</v>
          </cell>
          <cell r="AA12">
            <v>68500</v>
          </cell>
          <cell r="AB12">
            <v>78250</v>
          </cell>
          <cell r="AC12">
            <v>88050</v>
          </cell>
          <cell r="AD12">
            <v>97800</v>
          </cell>
          <cell r="AE12">
            <v>105650</v>
          </cell>
          <cell r="AF12">
            <v>113450</v>
          </cell>
          <cell r="AG12">
            <v>121300</v>
          </cell>
          <cell r="AH12">
            <v>129100</v>
          </cell>
          <cell r="AI12">
            <v>136920</v>
          </cell>
          <cell r="AJ12">
            <v>144744</v>
          </cell>
          <cell r="AK12">
            <v>152568</v>
          </cell>
          <cell r="AL12">
            <v>160392</v>
          </cell>
          <cell r="AM12" t="str">
            <v>4802199999</v>
          </cell>
          <cell r="AN12" t="str">
            <v>Bastrop County</v>
          </cell>
          <cell r="AO12" t="str">
            <v>Texas</v>
          </cell>
          <cell r="AP12">
            <v>1</v>
          </cell>
        </row>
        <row r="13">
          <cell r="A13" t="str">
            <v>Baylor County</v>
          </cell>
          <cell r="B13">
            <v>73400</v>
          </cell>
          <cell r="C13">
            <v>15750</v>
          </cell>
          <cell r="D13">
            <v>20440</v>
          </cell>
          <cell r="E13">
            <v>25820</v>
          </cell>
          <cell r="F13">
            <v>31200</v>
          </cell>
          <cell r="G13">
            <v>36580</v>
          </cell>
          <cell r="H13">
            <v>41960</v>
          </cell>
          <cell r="I13">
            <v>46500</v>
          </cell>
          <cell r="J13">
            <v>49500</v>
          </cell>
          <cell r="K13">
            <v>43680</v>
          </cell>
          <cell r="L13">
            <v>46176</v>
          </cell>
          <cell r="M13">
            <v>48672</v>
          </cell>
          <cell r="N13">
            <v>51168</v>
          </cell>
          <cell r="O13">
            <v>26250</v>
          </cell>
          <cell r="P13">
            <v>30000</v>
          </cell>
          <cell r="Q13">
            <v>33750</v>
          </cell>
          <cell r="R13">
            <v>37500</v>
          </cell>
          <cell r="S13">
            <v>40500</v>
          </cell>
          <cell r="T13">
            <v>43500</v>
          </cell>
          <cell r="U13">
            <v>46500</v>
          </cell>
          <cell r="V13">
            <v>49500</v>
          </cell>
          <cell r="W13">
            <v>52500</v>
          </cell>
          <cell r="X13">
            <v>55500</v>
          </cell>
          <cell r="Y13">
            <v>58500</v>
          </cell>
          <cell r="Z13">
            <v>61500</v>
          </cell>
          <cell r="AA13">
            <v>42000</v>
          </cell>
          <cell r="AB13">
            <v>48000</v>
          </cell>
          <cell r="AC13">
            <v>54000</v>
          </cell>
          <cell r="AD13">
            <v>60000</v>
          </cell>
          <cell r="AE13">
            <v>64800</v>
          </cell>
          <cell r="AF13">
            <v>69600</v>
          </cell>
          <cell r="AG13">
            <v>74400</v>
          </cell>
          <cell r="AH13">
            <v>79200</v>
          </cell>
          <cell r="AI13">
            <v>84000</v>
          </cell>
          <cell r="AJ13">
            <v>88800</v>
          </cell>
          <cell r="AK13">
            <v>93600</v>
          </cell>
          <cell r="AL13">
            <v>98400</v>
          </cell>
          <cell r="AM13" t="str">
            <v>4802399999</v>
          </cell>
          <cell r="AN13" t="str">
            <v>Baylor County</v>
          </cell>
          <cell r="AO13" t="str">
            <v>Texas</v>
          </cell>
          <cell r="AP13">
            <v>0</v>
          </cell>
        </row>
        <row r="14">
          <cell r="A14" t="str">
            <v>Bee County</v>
          </cell>
          <cell r="B14">
            <v>70700</v>
          </cell>
          <cell r="C14">
            <v>15750</v>
          </cell>
          <cell r="D14">
            <v>20440</v>
          </cell>
          <cell r="E14">
            <v>25820</v>
          </cell>
          <cell r="F14">
            <v>31200</v>
          </cell>
          <cell r="G14">
            <v>36580</v>
          </cell>
          <cell r="H14">
            <v>41960</v>
          </cell>
          <cell r="I14">
            <v>46500</v>
          </cell>
          <cell r="J14">
            <v>49500</v>
          </cell>
          <cell r="K14">
            <v>43680</v>
          </cell>
          <cell r="L14">
            <v>46176</v>
          </cell>
          <cell r="M14">
            <v>48672</v>
          </cell>
          <cell r="N14">
            <v>51168</v>
          </cell>
          <cell r="O14">
            <v>26250</v>
          </cell>
          <cell r="P14">
            <v>30000</v>
          </cell>
          <cell r="Q14">
            <v>33750</v>
          </cell>
          <cell r="R14">
            <v>37500</v>
          </cell>
          <cell r="S14">
            <v>40500</v>
          </cell>
          <cell r="T14">
            <v>43500</v>
          </cell>
          <cell r="U14">
            <v>46500</v>
          </cell>
          <cell r="V14">
            <v>49500</v>
          </cell>
          <cell r="W14">
            <v>52500</v>
          </cell>
          <cell r="X14">
            <v>55500</v>
          </cell>
          <cell r="Y14">
            <v>58500</v>
          </cell>
          <cell r="Z14">
            <v>61500</v>
          </cell>
          <cell r="AA14">
            <v>42000</v>
          </cell>
          <cell r="AB14">
            <v>48000</v>
          </cell>
          <cell r="AC14">
            <v>54000</v>
          </cell>
          <cell r="AD14">
            <v>60000</v>
          </cell>
          <cell r="AE14">
            <v>64800</v>
          </cell>
          <cell r="AF14">
            <v>69600</v>
          </cell>
          <cell r="AG14">
            <v>74400</v>
          </cell>
          <cell r="AH14">
            <v>79200</v>
          </cell>
          <cell r="AI14">
            <v>84000</v>
          </cell>
          <cell r="AJ14">
            <v>88800</v>
          </cell>
          <cell r="AK14">
            <v>93600</v>
          </cell>
          <cell r="AL14">
            <v>98400</v>
          </cell>
          <cell r="AM14" t="str">
            <v>4802599999</v>
          </cell>
          <cell r="AN14" t="str">
            <v>Bee County</v>
          </cell>
          <cell r="AO14" t="str">
            <v>Texas</v>
          </cell>
          <cell r="AP14">
            <v>0</v>
          </cell>
        </row>
        <row r="15">
          <cell r="A15" t="str">
            <v>Bell County</v>
          </cell>
          <cell r="B15">
            <v>75300</v>
          </cell>
          <cell r="C15">
            <v>15850</v>
          </cell>
          <cell r="D15">
            <v>20440</v>
          </cell>
          <cell r="E15">
            <v>25820</v>
          </cell>
          <cell r="F15">
            <v>31200</v>
          </cell>
          <cell r="G15">
            <v>36580</v>
          </cell>
          <cell r="H15">
            <v>41960</v>
          </cell>
          <cell r="I15">
            <v>46700</v>
          </cell>
          <cell r="J15">
            <v>49700</v>
          </cell>
          <cell r="K15">
            <v>43680</v>
          </cell>
          <cell r="L15">
            <v>46176</v>
          </cell>
          <cell r="M15">
            <v>48672</v>
          </cell>
          <cell r="N15">
            <v>51168</v>
          </cell>
          <cell r="O15">
            <v>26400</v>
          </cell>
          <cell r="P15">
            <v>30150</v>
          </cell>
          <cell r="Q15">
            <v>33900</v>
          </cell>
          <cell r="R15">
            <v>37650</v>
          </cell>
          <cell r="S15">
            <v>40700</v>
          </cell>
          <cell r="T15">
            <v>43700</v>
          </cell>
          <cell r="U15">
            <v>46700</v>
          </cell>
          <cell r="V15">
            <v>49700</v>
          </cell>
          <cell r="W15">
            <v>52710</v>
          </cell>
          <cell r="X15">
            <v>55722</v>
          </cell>
          <cell r="Y15">
            <v>58734</v>
          </cell>
          <cell r="Z15">
            <v>61746</v>
          </cell>
          <cell r="AA15">
            <v>42200</v>
          </cell>
          <cell r="AB15">
            <v>48200</v>
          </cell>
          <cell r="AC15">
            <v>54250</v>
          </cell>
          <cell r="AD15">
            <v>60250</v>
          </cell>
          <cell r="AE15">
            <v>65100</v>
          </cell>
          <cell r="AF15">
            <v>69900</v>
          </cell>
          <cell r="AG15">
            <v>74750</v>
          </cell>
          <cell r="AH15">
            <v>79550</v>
          </cell>
          <cell r="AI15">
            <v>84350</v>
          </cell>
          <cell r="AJ15">
            <v>89170</v>
          </cell>
          <cell r="AK15">
            <v>93990</v>
          </cell>
          <cell r="AL15">
            <v>98810</v>
          </cell>
          <cell r="AM15" t="str">
            <v>4802799999</v>
          </cell>
          <cell r="AN15" t="str">
            <v>Bell County</v>
          </cell>
          <cell r="AO15" t="str">
            <v>Texas</v>
          </cell>
          <cell r="AP15">
            <v>1</v>
          </cell>
        </row>
        <row r="16">
          <cell r="A16" t="str">
            <v>Bexar County</v>
          </cell>
          <cell r="B16">
            <v>88500</v>
          </cell>
          <cell r="C16">
            <v>18600</v>
          </cell>
          <cell r="D16">
            <v>21250</v>
          </cell>
          <cell r="E16">
            <v>25820</v>
          </cell>
          <cell r="F16">
            <v>31200</v>
          </cell>
          <cell r="G16">
            <v>36580</v>
          </cell>
          <cell r="H16">
            <v>41960</v>
          </cell>
          <cell r="I16">
            <v>47340</v>
          </cell>
          <cell r="J16">
            <v>52720</v>
          </cell>
          <cell r="K16">
            <v>43680</v>
          </cell>
          <cell r="L16">
            <v>46176</v>
          </cell>
          <cell r="M16">
            <v>48672</v>
          </cell>
          <cell r="N16">
            <v>51168</v>
          </cell>
          <cell r="O16">
            <v>31000</v>
          </cell>
          <cell r="P16">
            <v>35400</v>
          </cell>
          <cell r="Q16">
            <v>39850</v>
          </cell>
          <cell r="R16">
            <v>44250</v>
          </cell>
          <cell r="S16">
            <v>47800</v>
          </cell>
          <cell r="T16">
            <v>51350</v>
          </cell>
          <cell r="U16">
            <v>54900</v>
          </cell>
          <cell r="V16">
            <v>58450</v>
          </cell>
          <cell r="W16">
            <v>61949.999999999993</v>
          </cell>
          <cell r="X16">
            <v>65490</v>
          </cell>
          <cell r="Y16">
            <v>69030</v>
          </cell>
          <cell r="Z16">
            <v>72570</v>
          </cell>
          <cell r="AA16">
            <v>49600</v>
          </cell>
          <cell r="AB16">
            <v>56650</v>
          </cell>
          <cell r="AC16">
            <v>63750</v>
          </cell>
          <cell r="AD16">
            <v>70800</v>
          </cell>
          <cell r="AE16">
            <v>76500</v>
          </cell>
          <cell r="AF16">
            <v>82150</v>
          </cell>
          <cell r="AG16">
            <v>87800</v>
          </cell>
          <cell r="AH16">
            <v>93500</v>
          </cell>
          <cell r="AI16">
            <v>99120</v>
          </cell>
          <cell r="AJ16">
            <v>104784</v>
          </cell>
          <cell r="AK16">
            <v>110448</v>
          </cell>
          <cell r="AL16">
            <v>116112</v>
          </cell>
          <cell r="AM16" t="str">
            <v>4802999999</v>
          </cell>
          <cell r="AN16" t="str">
            <v>Bexar County</v>
          </cell>
          <cell r="AO16" t="str">
            <v>Texas</v>
          </cell>
          <cell r="AP16">
            <v>1</v>
          </cell>
        </row>
        <row r="17">
          <cell r="A17" t="str">
            <v>Blanco County</v>
          </cell>
          <cell r="B17">
            <v>101200</v>
          </cell>
          <cell r="C17">
            <v>19250</v>
          </cell>
          <cell r="D17">
            <v>22000</v>
          </cell>
          <cell r="E17">
            <v>25820</v>
          </cell>
          <cell r="F17">
            <v>31200</v>
          </cell>
          <cell r="G17">
            <v>36580</v>
          </cell>
          <cell r="H17">
            <v>41960</v>
          </cell>
          <cell r="I17">
            <v>47340</v>
          </cell>
          <cell r="J17">
            <v>52720</v>
          </cell>
          <cell r="K17">
            <v>43680</v>
          </cell>
          <cell r="L17">
            <v>46176</v>
          </cell>
          <cell r="M17">
            <v>48672</v>
          </cell>
          <cell r="N17">
            <v>51168</v>
          </cell>
          <cell r="O17">
            <v>32100</v>
          </cell>
          <cell r="P17">
            <v>36650</v>
          </cell>
          <cell r="Q17">
            <v>41250</v>
          </cell>
          <cell r="R17">
            <v>45800</v>
          </cell>
          <cell r="S17">
            <v>49500</v>
          </cell>
          <cell r="T17">
            <v>53150</v>
          </cell>
          <cell r="U17">
            <v>56800</v>
          </cell>
          <cell r="V17">
            <v>60500</v>
          </cell>
          <cell r="W17">
            <v>64119.999999999993</v>
          </cell>
          <cell r="X17">
            <v>67784</v>
          </cell>
          <cell r="Y17">
            <v>71448</v>
          </cell>
          <cell r="Z17">
            <v>75112</v>
          </cell>
          <cell r="AA17">
            <v>51350</v>
          </cell>
          <cell r="AB17">
            <v>58650</v>
          </cell>
          <cell r="AC17">
            <v>66000</v>
          </cell>
          <cell r="AD17">
            <v>73300</v>
          </cell>
          <cell r="AE17">
            <v>79200</v>
          </cell>
          <cell r="AF17">
            <v>85050</v>
          </cell>
          <cell r="AG17">
            <v>90900</v>
          </cell>
          <cell r="AH17">
            <v>96800</v>
          </cell>
          <cell r="AI17">
            <v>102620</v>
          </cell>
          <cell r="AJ17">
            <v>108484</v>
          </cell>
          <cell r="AK17">
            <v>114348</v>
          </cell>
          <cell r="AL17">
            <v>120212</v>
          </cell>
          <cell r="AM17" t="str">
            <v>4803199999</v>
          </cell>
          <cell r="AN17" t="str">
            <v>Blanco County</v>
          </cell>
          <cell r="AO17" t="str">
            <v>Texas</v>
          </cell>
          <cell r="AP17">
            <v>0</v>
          </cell>
        </row>
        <row r="18">
          <cell r="A18" t="str">
            <v>Borden County</v>
          </cell>
          <cell r="B18">
            <v>107200</v>
          </cell>
          <cell r="C18">
            <v>22550</v>
          </cell>
          <cell r="D18">
            <v>25750</v>
          </cell>
          <cell r="E18">
            <v>28950</v>
          </cell>
          <cell r="F18">
            <v>32150</v>
          </cell>
          <cell r="G18">
            <v>36580</v>
          </cell>
          <cell r="H18">
            <v>41960</v>
          </cell>
          <cell r="I18">
            <v>47340</v>
          </cell>
          <cell r="J18">
            <v>52720</v>
          </cell>
          <cell r="K18">
            <v>45010</v>
          </cell>
          <cell r="L18">
            <v>47582</v>
          </cell>
          <cell r="M18">
            <v>50154</v>
          </cell>
          <cell r="N18">
            <v>52726</v>
          </cell>
          <cell r="O18">
            <v>37550</v>
          </cell>
          <cell r="P18">
            <v>42900</v>
          </cell>
          <cell r="Q18">
            <v>48250</v>
          </cell>
          <cell r="R18">
            <v>53600</v>
          </cell>
          <cell r="S18">
            <v>57900</v>
          </cell>
          <cell r="T18">
            <v>62200</v>
          </cell>
          <cell r="U18">
            <v>66500</v>
          </cell>
          <cell r="V18">
            <v>70800</v>
          </cell>
          <cell r="W18">
            <v>75040</v>
          </cell>
          <cell r="X18">
            <v>79328</v>
          </cell>
          <cell r="Y18">
            <v>83616</v>
          </cell>
          <cell r="Z18">
            <v>87904</v>
          </cell>
          <cell r="AA18">
            <v>60050</v>
          </cell>
          <cell r="AB18">
            <v>68600</v>
          </cell>
          <cell r="AC18">
            <v>77200</v>
          </cell>
          <cell r="AD18">
            <v>85750</v>
          </cell>
          <cell r="AE18">
            <v>92650</v>
          </cell>
          <cell r="AF18">
            <v>99500</v>
          </cell>
          <cell r="AG18">
            <v>106350</v>
          </cell>
          <cell r="AH18">
            <v>113200</v>
          </cell>
          <cell r="AI18">
            <v>120049.99999999999</v>
          </cell>
          <cell r="AJ18">
            <v>126910</v>
          </cell>
          <cell r="AK18">
            <v>133770</v>
          </cell>
          <cell r="AL18">
            <v>140630</v>
          </cell>
          <cell r="AM18" t="str">
            <v>4803399999</v>
          </cell>
          <cell r="AN18" t="str">
            <v>Borden County</v>
          </cell>
          <cell r="AO18" t="str">
            <v>Texas</v>
          </cell>
          <cell r="AP18">
            <v>0</v>
          </cell>
        </row>
        <row r="19">
          <cell r="A19" t="str">
            <v>Bosque County</v>
          </cell>
          <cell r="B19">
            <v>81800</v>
          </cell>
          <cell r="C19">
            <v>16750</v>
          </cell>
          <cell r="D19">
            <v>20440</v>
          </cell>
          <cell r="E19">
            <v>25820</v>
          </cell>
          <cell r="F19">
            <v>31200</v>
          </cell>
          <cell r="G19">
            <v>36580</v>
          </cell>
          <cell r="H19">
            <v>41960</v>
          </cell>
          <cell r="I19">
            <v>47340</v>
          </cell>
          <cell r="J19">
            <v>52600</v>
          </cell>
          <cell r="K19">
            <v>43680</v>
          </cell>
          <cell r="L19">
            <v>46176</v>
          </cell>
          <cell r="M19">
            <v>48672</v>
          </cell>
          <cell r="N19">
            <v>51168</v>
          </cell>
          <cell r="O19">
            <v>27900</v>
          </cell>
          <cell r="P19">
            <v>31900</v>
          </cell>
          <cell r="Q19">
            <v>35900</v>
          </cell>
          <cell r="R19">
            <v>39850</v>
          </cell>
          <cell r="S19">
            <v>43050</v>
          </cell>
          <cell r="T19">
            <v>46250</v>
          </cell>
          <cell r="U19">
            <v>49400</v>
          </cell>
          <cell r="V19">
            <v>52600</v>
          </cell>
          <cell r="W19">
            <v>55790</v>
          </cell>
          <cell r="X19">
            <v>58978</v>
          </cell>
          <cell r="Y19">
            <v>62166</v>
          </cell>
          <cell r="Z19">
            <v>65354</v>
          </cell>
          <cell r="AA19">
            <v>44650</v>
          </cell>
          <cell r="AB19">
            <v>51000</v>
          </cell>
          <cell r="AC19">
            <v>57400</v>
          </cell>
          <cell r="AD19">
            <v>63750</v>
          </cell>
          <cell r="AE19">
            <v>68850</v>
          </cell>
          <cell r="AF19">
            <v>73950</v>
          </cell>
          <cell r="AG19">
            <v>79050</v>
          </cell>
          <cell r="AH19">
            <v>84150</v>
          </cell>
          <cell r="AI19">
            <v>89250</v>
          </cell>
          <cell r="AJ19">
            <v>94350</v>
          </cell>
          <cell r="AK19">
            <v>99450</v>
          </cell>
          <cell r="AL19">
            <v>104550</v>
          </cell>
          <cell r="AM19" t="str">
            <v>4803599999</v>
          </cell>
          <cell r="AN19" t="str">
            <v>Bosque County</v>
          </cell>
          <cell r="AO19" t="str">
            <v>Texas</v>
          </cell>
          <cell r="AP19">
            <v>0</v>
          </cell>
        </row>
        <row r="20">
          <cell r="A20" t="str">
            <v>Bowie County</v>
          </cell>
          <cell r="B20">
            <v>69600</v>
          </cell>
          <cell r="C20">
            <v>15750</v>
          </cell>
          <cell r="D20">
            <v>20440</v>
          </cell>
          <cell r="E20">
            <v>25820</v>
          </cell>
          <cell r="F20">
            <v>31200</v>
          </cell>
          <cell r="G20">
            <v>36580</v>
          </cell>
          <cell r="H20">
            <v>41960</v>
          </cell>
          <cell r="I20">
            <v>46500</v>
          </cell>
          <cell r="J20">
            <v>49500</v>
          </cell>
          <cell r="K20">
            <v>43680</v>
          </cell>
          <cell r="L20">
            <v>46176</v>
          </cell>
          <cell r="M20">
            <v>48672</v>
          </cell>
          <cell r="N20">
            <v>51168</v>
          </cell>
          <cell r="O20">
            <v>26250</v>
          </cell>
          <cell r="P20">
            <v>30000</v>
          </cell>
          <cell r="Q20">
            <v>33750</v>
          </cell>
          <cell r="R20">
            <v>37500</v>
          </cell>
          <cell r="S20">
            <v>40500</v>
          </cell>
          <cell r="T20">
            <v>43500</v>
          </cell>
          <cell r="U20">
            <v>46500</v>
          </cell>
          <cell r="V20">
            <v>49500</v>
          </cell>
          <cell r="W20">
            <v>52500</v>
          </cell>
          <cell r="X20">
            <v>55500</v>
          </cell>
          <cell r="Y20">
            <v>58500</v>
          </cell>
          <cell r="Z20">
            <v>61500</v>
          </cell>
          <cell r="AA20">
            <v>42000</v>
          </cell>
          <cell r="AB20">
            <v>48000</v>
          </cell>
          <cell r="AC20">
            <v>54000</v>
          </cell>
          <cell r="AD20">
            <v>60000</v>
          </cell>
          <cell r="AE20">
            <v>64800</v>
          </cell>
          <cell r="AF20">
            <v>69600</v>
          </cell>
          <cell r="AG20">
            <v>74400</v>
          </cell>
          <cell r="AH20">
            <v>79200</v>
          </cell>
          <cell r="AI20">
            <v>84000</v>
          </cell>
          <cell r="AJ20">
            <v>88800</v>
          </cell>
          <cell r="AK20">
            <v>93600</v>
          </cell>
          <cell r="AL20">
            <v>98400</v>
          </cell>
          <cell r="AM20" t="str">
            <v>4803799999</v>
          </cell>
          <cell r="AN20" t="str">
            <v>Bowie County</v>
          </cell>
          <cell r="AO20" t="str">
            <v>Texas</v>
          </cell>
          <cell r="AP20">
            <v>1</v>
          </cell>
        </row>
        <row r="21">
          <cell r="A21" t="str">
            <v>Brazoria County</v>
          </cell>
          <cell r="B21">
            <v>106300</v>
          </cell>
          <cell r="C21">
            <v>22350</v>
          </cell>
          <cell r="D21">
            <v>25550</v>
          </cell>
          <cell r="E21">
            <v>28750</v>
          </cell>
          <cell r="F21">
            <v>31900</v>
          </cell>
          <cell r="G21">
            <v>36580</v>
          </cell>
          <cell r="H21">
            <v>41960</v>
          </cell>
          <cell r="I21">
            <v>47340</v>
          </cell>
          <cell r="J21">
            <v>52720</v>
          </cell>
          <cell r="K21">
            <v>44660</v>
          </cell>
          <cell r="L21">
            <v>47212</v>
          </cell>
          <cell r="M21">
            <v>49764</v>
          </cell>
          <cell r="N21">
            <v>52316</v>
          </cell>
          <cell r="O21">
            <v>37250</v>
          </cell>
          <cell r="P21">
            <v>42550</v>
          </cell>
          <cell r="Q21">
            <v>47850</v>
          </cell>
          <cell r="R21">
            <v>53150</v>
          </cell>
          <cell r="S21">
            <v>57450</v>
          </cell>
          <cell r="T21">
            <v>61700</v>
          </cell>
          <cell r="U21">
            <v>65950</v>
          </cell>
          <cell r="V21">
            <v>70200</v>
          </cell>
          <cell r="W21">
            <v>74410</v>
          </cell>
          <cell r="X21">
            <v>78662</v>
          </cell>
          <cell r="Y21">
            <v>82914</v>
          </cell>
          <cell r="Z21">
            <v>87166</v>
          </cell>
          <cell r="AA21">
            <v>59550</v>
          </cell>
          <cell r="AB21">
            <v>68050</v>
          </cell>
          <cell r="AC21">
            <v>76550</v>
          </cell>
          <cell r="AD21">
            <v>85050</v>
          </cell>
          <cell r="AE21">
            <v>91900</v>
          </cell>
          <cell r="AF21">
            <v>98700</v>
          </cell>
          <cell r="AG21">
            <v>105500</v>
          </cell>
          <cell r="AH21">
            <v>112300</v>
          </cell>
          <cell r="AI21">
            <v>119069.99999999999</v>
          </cell>
          <cell r="AJ21">
            <v>125874</v>
          </cell>
          <cell r="AK21">
            <v>132678</v>
          </cell>
          <cell r="AL21">
            <v>139482</v>
          </cell>
          <cell r="AM21" t="str">
            <v>4803999999</v>
          </cell>
          <cell r="AN21" t="str">
            <v>Brazoria County</v>
          </cell>
          <cell r="AO21" t="str">
            <v>Texas</v>
          </cell>
          <cell r="AP21">
            <v>1</v>
          </cell>
        </row>
        <row r="22">
          <cell r="A22" t="str">
            <v>Brazos County</v>
          </cell>
          <cell r="B22">
            <v>93400</v>
          </cell>
          <cell r="C22">
            <v>18550</v>
          </cell>
          <cell r="D22">
            <v>21200</v>
          </cell>
          <cell r="E22">
            <v>25820</v>
          </cell>
          <cell r="F22">
            <v>31200</v>
          </cell>
          <cell r="G22">
            <v>36580</v>
          </cell>
          <cell r="H22">
            <v>41960</v>
          </cell>
          <cell r="I22">
            <v>47340</v>
          </cell>
          <cell r="J22">
            <v>52720</v>
          </cell>
          <cell r="K22">
            <v>43680</v>
          </cell>
          <cell r="L22">
            <v>46176</v>
          </cell>
          <cell r="M22">
            <v>48672</v>
          </cell>
          <cell r="N22">
            <v>51168</v>
          </cell>
          <cell r="O22">
            <v>30950</v>
          </cell>
          <cell r="P22">
            <v>35400</v>
          </cell>
          <cell r="Q22">
            <v>39800</v>
          </cell>
          <cell r="R22">
            <v>44200</v>
          </cell>
          <cell r="S22">
            <v>47750</v>
          </cell>
          <cell r="T22">
            <v>51300</v>
          </cell>
          <cell r="U22">
            <v>54800</v>
          </cell>
          <cell r="V22">
            <v>58350</v>
          </cell>
          <cell r="W22">
            <v>61879.999999999993</v>
          </cell>
          <cell r="X22">
            <v>65416</v>
          </cell>
          <cell r="Y22">
            <v>68952</v>
          </cell>
          <cell r="Z22">
            <v>72488</v>
          </cell>
          <cell r="AA22">
            <v>49500</v>
          </cell>
          <cell r="AB22">
            <v>56550</v>
          </cell>
          <cell r="AC22">
            <v>63650</v>
          </cell>
          <cell r="AD22">
            <v>70700</v>
          </cell>
          <cell r="AE22">
            <v>76350</v>
          </cell>
          <cell r="AF22">
            <v>82050</v>
          </cell>
          <cell r="AG22">
            <v>87700</v>
          </cell>
          <cell r="AH22">
            <v>93350</v>
          </cell>
          <cell r="AI22">
            <v>98980</v>
          </cell>
          <cell r="AJ22">
            <v>104636</v>
          </cell>
          <cell r="AK22">
            <v>110292</v>
          </cell>
          <cell r="AL22">
            <v>115948</v>
          </cell>
          <cell r="AM22" t="str">
            <v>4804199999</v>
          </cell>
          <cell r="AN22" t="str">
            <v>Brazos County</v>
          </cell>
          <cell r="AO22" t="str">
            <v>Texas</v>
          </cell>
          <cell r="AP22">
            <v>1</v>
          </cell>
        </row>
        <row r="23">
          <cell r="A23" t="str">
            <v>Brewster County</v>
          </cell>
          <cell r="B23">
            <v>75500</v>
          </cell>
          <cell r="C23">
            <v>15900</v>
          </cell>
          <cell r="D23">
            <v>20440</v>
          </cell>
          <cell r="E23">
            <v>25820</v>
          </cell>
          <cell r="F23">
            <v>31200</v>
          </cell>
          <cell r="G23">
            <v>36580</v>
          </cell>
          <cell r="H23">
            <v>41960</v>
          </cell>
          <cell r="I23">
            <v>46850</v>
          </cell>
          <cell r="J23">
            <v>49850</v>
          </cell>
          <cell r="K23">
            <v>43680</v>
          </cell>
          <cell r="L23">
            <v>46176</v>
          </cell>
          <cell r="M23">
            <v>48672</v>
          </cell>
          <cell r="N23">
            <v>51168</v>
          </cell>
          <cell r="O23">
            <v>26450</v>
          </cell>
          <cell r="P23">
            <v>30200</v>
          </cell>
          <cell r="Q23">
            <v>34000</v>
          </cell>
          <cell r="R23">
            <v>37750</v>
          </cell>
          <cell r="S23">
            <v>40800</v>
          </cell>
          <cell r="T23">
            <v>43800</v>
          </cell>
          <cell r="U23">
            <v>46850</v>
          </cell>
          <cell r="V23">
            <v>49850</v>
          </cell>
          <cell r="W23">
            <v>52850</v>
          </cell>
          <cell r="X23">
            <v>55870</v>
          </cell>
          <cell r="Y23">
            <v>58890</v>
          </cell>
          <cell r="Z23">
            <v>61910</v>
          </cell>
          <cell r="AA23">
            <v>42300</v>
          </cell>
          <cell r="AB23">
            <v>48350</v>
          </cell>
          <cell r="AC23">
            <v>54400</v>
          </cell>
          <cell r="AD23">
            <v>60400</v>
          </cell>
          <cell r="AE23">
            <v>65250</v>
          </cell>
          <cell r="AF23">
            <v>70100</v>
          </cell>
          <cell r="AG23">
            <v>74900</v>
          </cell>
          <cell r="AH23">
            <v>79750</v>
          </cell>
          <cell r="AI23">
            <v>84560</v>
          </cell>
          <cell r="AJ23">
            <v>89392</v>
          </cell>
          <cell r="AK23">
            <v>94224</v>
          </cell>
          <cell r="AL23">
            <v>99056</v>
          </cell>
          <cell r="AM23" t="str">
            <v>4804399999</v>
          </cell>
          <cell r="AN23" t="str">
            <v>Brewster County</v>
          </cell>
          <cell r="AO23" t="str">
            <v>Texas</v>
          </cell>
          <cell r="AP23">
            <v>0</v>
          </cell>
        </row>
        <row r="24">
          <cell r="A24" t="str">
            <v>Briscoe County</v>
          </cell>
          <cell r="B24">
            <v>55900</v>
          </cell>
          <cell r="C24">
            <v>15750</v>
          </cell>
          <cell r="D24">
            <v>20440</v>
          </cell>
          <cell r="E24">
            <v>25820</v>
          </cell>
          <cell r="F24">
            <v>31200</v>
          </cell>
          <cell r="G24">
            <v>36580</v>
          </cell>
          <cell r="H24">
            <v>41960</v>
          </cell>
          <cell r="I24">
            <v>46500</v>
          </cell>
          <cell r="J24">
            <v>49500</v>
          </cell>
          <cell r="K24">
            <v>43680</v>
          </cell>
          <cell r="L24">
            <v>46176</v>
          </cell>
          <cell r="M24">
            <v>48672</v>
          </cell>
          <cell r="N24">
            <v>51168</v>
          </cell>
          <cell r="O24">
            <v>26250</v>
          </cell>
          <cell r="P24">
            <v>30000</v>
          </cell>
          <cell r="Q24">
            <v>33750</v>
          </cell>
          <cell r="R24">
            <v>37500</v>
          </cell>
          <cell r="S24">
            <v>40500</v>
          </cell>
          <cell r="T24">
            <v>43500</v>
          </cell>
          <cell r="U24">
            <v>46500</v>
          </cell>
          <cell r="V24">
            <v>49500</v>
          </cell>
          <cell r="W24">
            <v>52500</v>
          </cell>
          <cell r="X24">
            <v>55500</v>
          </cell>
          <cell r="Y24">
            <v>58500</v>
          </cell>
          <cell r="Z24">
            <v>61500</v>
          </cell>
          <cell r="AA24">
            <v>42000</v>
          </cell>
          <cell r="AB24">
            <v>48000</v>
          </cell>
          <cell r="AC24">
            <v>54000</v>
          </cell>
          <cell r="AD24">
            <v>60000</v>
          </cell>
          <cell r="AE24">
            <v>64800</v>
          </cell>
          <cell r="AF24">
            <v>69600</v>
          </cell>
          <cell r="AG24">
            <v>74400</v>
          </cell>
          <cell r="AH24">
            <v>79200</v>
          </cell>
          <cell r="AI24">
            <v>84000</v>
          </cell>
          <cell r="AJ24">
            <v>88800</v>
          </cell>
          <cell r="AK24">
            <v>93600</v>
          </cell>
          <cell r="AL24">
            <v>98400</v>
          </cell>
          <cell r="AM24" t="str">
            <v>4804599999</v>
          </cell>
          <cell r="AN24" t="str">
            <v>Briscoe County</v>
          </cell>
          <cell r="AO24" t="str">
            <v>Texas</v>
          </cell>
          <cell r="AP24">
            <v>0</v>
          </cell>
        </row>
        <row r="25">
          <cell r="A25" t="str">
            <v>Brooks County</v>
          </cell>
          <cell r="B25">
            <v>39600</v>
          </cell>
          <cell r="C25">
            <v>15750</v>
          </cell>
          <cell r="D25">
            <v>20440</v>
          </cell>
          <cell r="E25">
            <v>25820</v>
          </cell>
          <cell r="F25">
            <v>31200</v>
          </cell>
          <cell r="G25">
            <v>36580</v>
          </cell>
          <cell r="H25">
            <v>41960</v>
          </cell>
          <cell r="I25">
            <v>46500</v>
          </cell>
          <cell r="J25">
            <v>49500</v>
          </cell>
          <cell r="K25">
            <v>43680</v>
          </cell>
          <cell r="L25">
            <v>46176</v>
          </cell>
          <cell r="M25">
            <v>48672</v>
          </cell>
          <cell r="N25">
            <v>51168</v>
          </cell>
          <cell r="O25">
            <v>26250</v>
          </cell>
          <cell r="P25">
            <v>30000</v>
          </cell>
          <cell r="Q25">
            <v>33750</v>
          </cell>
          <cell r="R25">
            <v>37500</v>
          </cell>
          <cell r="S25">
            <v>40500</v>
          </cell>
          <cell r="T25">
            <v>43500</v>
          </cell>
          <cell r="U25">
            <v>46500</v>
          </cell>
          <cell r="V25">
            <v>49500</v>
          </cell>
          <cell r="W25">
            <v>52500</v>
          </cell>
          <cell r="X25">
            <v>55500</v>
          </cell>
          <cell r="Y25">
            <v>58500</v>
          </cell>
          <cell r="Z25">
            <v>61500</v>
          </cell>
          <cell r="AA25">
            <v>42000</v>
          </cell>
          <cell r="AB25">
            <v>48000</v>
          </cell>
          <cell r="AC25">
            <v>54000</v>
          </cell>
          <cell r="AD25">
            <v>60000</v>
          </cell>
          <cell r="AE25">
            <v>64800</v>
          </cell>
          <cell r="AF25">
            <v>69600</v>
          </cell>
          <cell r="AG25">
            <v>74400</v>
          </cell>
          <cell r="AH25">
            <v>79200</v>
          </cell>
          <cell r="AI25">
            <v>84000</v>
          </cell>
          <cell r="AJ25">
            <v>88800</v>
          </cell>
          <cell r="AK25">
            <v>93600</v>
          </cell>
          <cell r="AL25">
            <v>98400</v>
          </cell>
          <cell r="AM25" t="str">
            <v>4804799999</v>
          </cell>
          <cell r="AN25" t="str">
            <v>Brooks County</v>
          </cell>
          <cell r="AO25" t="str">
            <v>Texas</v>
          </cell>
          <cell r="AP25">
            <v>0</v>
          </cell>
        </row>
        <row r="26">
          <cell r="A26" t="str">
            <v>Brown County</v>
          </cell>
          <cell r="B26">
            <v>71600</v>
          </cell>
          <cell r="C26">
            <v>15750</v>
          </cell>
          <cell r="D26">
            <v>20440</v>
          </cell>
          <cell r="E26">
            <v>25820</v>
          </cell>
          <cell r="F26">
            <v>31200</v>
          </cell>
          <cell r="G26">
            <v>36580</v>
          </cell>
          <cell r="H26">
            <v>41960</v>
          </cell>
          <cell r="I26">
            <v>46500</v>
          </cell>
          <cell r="J26">
            <v>49500</v>
          </cell>
          <cell r="K26">
            <v>43680</v>
          </cell>
          <cell r="L26">
            <v>46176</v>
          </cell>
          <cell r="M26">
            <v>48672</v>
          </cell>
          <cell r="N26">
            <v>51168</v>
          </cell>
          <cell r="O26">
            <v>26250</v>
          </cell>
          <cell r="P26">
            <v>30000</v>
          </cell>
          <cell r="Q26">
            <v>33750</v>
          </cell>
          <cell r="R26">
            <v>37500</v>
          </cell>
          <cell r="S26">
            <v>40500</v>
          </cell>
          <cell r="T26">
            <v>43500</v>
          </cell>
          <cell r="U26">
            <v>46500</v>
          </cell>
          <cell r="V26">
            <v>49500</v>
          </cell>
          <cell r="W26">
            <v>52500</v>
          </cell>
          <cell r="X26">
            <v>55500</v>
          </cell>
          <cell r="Y26">
            <v>58500</v>
          </cell>
          <cell r="Z26">
            <v>61500</v>
          </cell>
          <cell r="AA26">
            <v>42000</v>
          </cell>
          <cell r="AB26">
            <v>48000</v>
          </cell>
          <cell r="AC26">
            <v>54000</v>
          </cell>
          <cell r="AD26">
            <v>60000</v>
          </cell>
          <cell r="AE26">
            <v>64800</v>
          </cell>
          <cell r="AF26">
            <v>69600</v>
          </cell>
          <cell r="AG26">
            <v>74400</v>
          </cell>
          <cell r="AH26">
            <v>79200</v>
          </cell>
          <cell r="AI26">
            <v>84000</v>
          </cell>
          <cell r="AJ26">
            <v>88800</v>
          </cell>
          <cell r="AK26">
            <v>93600</v>
          </cell>
          <cell r="AL26">
            <v>98400</v>
          </cell>
          <cell r="AM26" t="str">
            <v>4804999999</v>
          </cell>
          <cell r="AN26" t="str">
            <v>Brown County</v>
          </cell>
          <cell r="AO26" t="str">
            <v>Texas</v>
          </cell>
          <cell r="AP26">
            <v>0</v>
          </cell>
        </row>
        <row r="27">
          <cell r="A27" t="str">
            <v>Burleson County</v>
          </cell>
          <cell r="B27">
            <v>93400</v>
          </cell>
          <cell r="C27">
            <v>18550</v>
          </cell>
          <cell r="D27">
            <v>21200</v>
          </cell>
          <cell r="E27">
            <v>25820</v>
          </cell>
          <cell r="F27">
            <v>31200</v>
          </cell>
          <cell r="G27">
            <v>36580</v>
          </cell>
          <cell r="H27">
            <v>41960</v>
          </cell>
          <cell r="I27">
            <v>47340</v>
          </cell>
          <cell r="J27">
            <v>52720</v>
          </cell>
          <cell r="K27">
            <v>43680</v>
          </cell>
          <cell r="L27">
            <v>46176</v>
          </cell>
          <cell r="M27">
            <v>48672</v>
          </cell>
          <cell r="N27">
            <v>51168</v>
          </cell>
          <cell r="O27">
            <v>30950</v>
          </cell>
          <cell r="P27">
            <v>35400</v>
          </cell>
          <cell r="Q27">
            <v>39800</v>
          </cell>
          <cell r="R27">
            <v>44200</v>
          </cell>
          <cell r="S27">
            <v>47750</v>
          </cell>
          <cell r="T27">
            <v>51300</v>
          </cell>
          <cell r="U27">
            <v>54800</v>
          </cell>
          <cell r="V27">
            <v>58350</v>
          </cell>
          <cell r="W27">
            <v>61879.999999999993</v>
          </cell>
          <cell r="X27">
            <v>65416</v>
          </cell>
          <cell r="Y27">
            <v>68952</v>
          </cell>
          <cell r="Z27">
            <v>72488</v>
          </cell>
          <cell r="AA27">
            <v>49500</v>
          </cell>
          <cell r="AB27">
            <v>56550</v>
          </cell>
          <cell r="AC27">
            <v>63650</v>
          </cell>
          <cell r="AD27">
            <v>70700</v>
          </cell>
          <cell r="AE27">
            <v>76350</v>
          </cell>
          <cell r="AF27">
            <v>82050</v>
          </cell>
          <cell r="AG27">
            <v>87700</v>
          </cell>
          <cell r="AH27">
            <v>93350</v>
          </cell>
          <cell r="AI27">
            <v>98980</v>
          </cell>
          <cell r="AJ27">
            <v>104636</v>
          </cell>
          <cell r="AK27">
            <v>110292</v>
          </cell>
          <cell r="AL27">
            <v>115948</v>
          </cell>
          <cell r="AM27" t="str">
            <v>4805199999</v>
          </cell>
          <cell r="AN27" t="str">
            <v>Burleson County</v>
          </cell>
          <cell r="AO27" t="str">
            <v>Texas</v>
          </cell>
          <cell r="AP27">
            <v>1</v>
          </cell>
        </row>
        <row r="28">
          <cell r="A28" t="str">
            <v>Burnet County</v>
          </cell>
          <cell r="B28">
            <v>92500</v>
          </cell>
          <cell r="C28">
            <v>19250</v>
          </cell>
          <cell r="D28">
            <v>22000</v>
          </cell>
          <cell r="E28">
            <v>25820</v>
          </cell>
          <cell r="F28">
            <v>31200</v>
          </cell>
          <cell r="G28">
            <v>36580</v>
          </cell>
          <cell r="H28">
            <v>41960</v>
          </cell>
          <cell r="I28">
            <v>47340</v>
          </cell>
          <cell r="J28">
            <v>52720</v>
          </cell>
          <cell r="K28">
            <v>43680</v>
          </cell>
          <cell r="L28">
            <v>46176</v>
          </cell>
          <cell r="M28">
            <v>48672</v>
          </cell>
          <cell r="N28">
            <v>51168</v>
          </cell>
          <cell r="O28">
            <v>32100</v>
          </cell>
          <cell r="P28">
            <v>36650</v>
          </cell>
          <cell r="Q28">
            <v>41250</v>
          </cell>
          <cell r="R28">
            <v>45800</v>
          </cell>
          <cell r="S28">
            <v>49500</v>
          </cell>
          <cell r="T28">
            <v>53150</v>
          </cell>
          <cell r="U28">
            <v>56800</v>
          </cell>
          <cell r="V28">
            <v>60500</v>
          </cell>
          <cell r="W28">
            <v>64119.999999999993</v>
          </cell>
          <cell r="X28">
            <v>67784</v>
          </cell>
          <cell r="Y28">
            <v>71448</v>
          </cell>
          <cell r="Z28">
            <v>75112</v>
          </cell>
          <cell r="AA28">
            <v>51350</v>
          </cell>
          <cell r="AB28">
            <v>58650</v>
          </cell>
          <cell r="AC28">
            <v>66000</v>
          </cell>
          <cell r="AD28">
            <v>73300</v>
          </cell>
          <cell r="AE28">
            <v>79200</v>
          </cell>
          <cell r="AF28">
            <v>85050</v>
          </cell>
          <cell r="AG28">
            <v>90900</v>
          </cell>
          <cell r="AH28">
            <v>96800</v>
          </cell>
          <cell r="AI28">
            <v>102620</v>
          </cell>
          <cell r="AJ28">
            <v>108484</v>
          </cell>
          <cell r="AK28">
            <v>114348</v>
          </cell>
          <cell r="AL28">
            <v>120212</v>
          </cell>
          <cell r="AM28" t="str">
            <v>4805399999</v>
          </cell>
          <cell r="AN28" t="str">
            <v>Burnet County</v>
          </cell>
          <cell r="AO28" t="str">
            <v>Texas</v>
          </cell>
          <cell r="AP28">
            <v>0</v>
          </cell>
        </row>
        <row r="29">
          <cell r="A29" t="str">
            <v>Caldwell County</v>
          </cell>
          <cell r="B29">
            <v>126000</v>
          </cell>
          <cell r="C29">
            <v>26500</v>
          </cell>
          <cell r="D29">
            <v>30250</v>
          </cell>
          <cell r="E29">
            <v>34050</v>
          </cell>
          <cell r="F29">
            <v>37800</v>
          </cell>
          <cell r="G29">
            <v>40850</v>
          </cell>
          <cell r="H29">
            <v>43850</v>
          </cell>
          <cell r="I29">
            <v>47340</v>
          </cell>
          <cell r="J29">
            <v>52720</v>
          </cell>
          <cell r="K29">
            <v>52920</v>
          </cell>
          <cell r="L29">
            <v>55944</v>
          </cell>
          <cell r="M29">
            <v>58968</v>
          </cell>
          <cell r="N29">
            <v>61992</v>
          </cell>
          <cell r="O29">
            <v>44100</v>
          </cell>
          <cell r="P29">
            <v>50400</v>
          </cell>
          <cell r="Q29">
            <v>56700</v>
          </cell>
          <cell r="R29">
            <v>63000</v>
          </cell>
          <cell r="S29">
            <v>68050</v>
          </cell>
          <cell r="T29">
            <v>73100</v>
          </cell>
          <cell r="U29">
            <v>78150</v>
          </cell>
          <cell r="V29">
            <v>83200</v>
          </cell>
          <cell r="W29">
            <v>88200</v>
          </cell>
          <cell r="X29">
            <v>93240</v>
          </cell>
          <cell r="Y29">
            <v>98280</v>
          </cell>
          <cell r="Z29">
            <v>103320</v>
          </cell>
          <cell r="AA29">
            <v>68500</v>
          </cell>
          <cell r="AB29">
            <v>78250</v>
          </cell>
          <cell r="AC29">
            <v>88050</v>
          </cell>
          <cell r="AD29">
            <v>97800</v>
          </cell>
          <cell r="AE29">
            <v>105650</v>
          </cell>
          <cell r="AF29">
            <v>113450</v>
          </cell>
          <cell r="AG29">
            <v>121300</v>
          </cell>
          <cell r="AH29">
            <v>129100</v>
          </cell>
          <cell r="AI29">
            <v>136920</v>
          </cell>
          <cell r="AJ29">
            <v>144744</v>
          </cell>
          <cell r="AK29">
            <v>152568</v>
          </cell>
          <cell r="AL29">
            <v>160392</v>
          </cell>
          <cell r="AM29" t="str">
            <v>4805599999</v>
          </cell>
          <cell r="AN29" t="str">
            <v>Caldwell County</v>
          </cell>
          <cell r="AO29" t="str">
            <v>Texas</v>
          </cell>
          <cell r="AP29">
            <v>1</v>
          </cell>
        </row>
        <row r="30">
          <cell r="A30" t="str">
            <v>Calhoun County</v>
          </cell>
          <cell r="B30">
            <v>86300</v>
          </cell>
          <cell r="C30">
            <v>18150</v>
          </cell>
          <cell r="D30">
            <v>20750</v>
          </cell>
          <cell r="E30">
            <v>25820</v>
          </cell>
          <cell r="F30">
            <v>31200</v>
          </cell>
          <cell r="G30">
            <v>36580</v>
          </cell>
          <cell r="H30">
            <v>41960</v>
          </cell>
          <cell r="I30">
            <v>47340</v>
          </cell>
          <cell r="J30">
            <v>52720</v>
          </cell>
          <cell r="K30">
            <v>43680</v>
          </cell>
          <cell r="L30">
            <v>46176</v>
          </cell>
          <cell r="M30">
            <v>48672</v>
          </cell>
          <cell r="N30">
            <v>51168</v>
          </cell>
          <cell r="O30">
            <v>30250</v>
          </cell>
          <cell r="P30">
            <v>34550</v>
          </cell>
          <cell r="Q30">
            <v>38850</v>
          </cell>
          <cell r="R30">
            <v>43150</v>
          </cell>
          <cell r="S30">
            <v>46650</v>
          </cell>
          <cell r="T30">
            <v>50100</v>
          </cell>
          <cell r="U30">
            <v>53550</v>
          </cell>
          <cell r="V30">
            <v>57000</v>
          </cell>
          <cell r="W30">
            <v>60409.999999999993</v>
          </cell>
          <cell r="X30">
            <v>63862</v>
          </cell>
          <cell r="Y30">
            <v>67314</v>
          </cell>
          <cell r="Z30">
            <v>70766</v>
          </cell>
          <cell r="AA30">
            <v>48350</v>
          </cell>
          <cell r="AB30">
            <v>55250</v>
          </cell>
          <cell r="AC30">
            <v>62150</v>
          </cell>
          <cell r="AD30">
            <v>69050</v>
          </cell>
          <cell r="AE30">
            <v>74600</v>
          </cell>
          <cell r="AF30">
            <v>80100</v>
          </cell>
          <cell r="AG30">
            <v>85650</v>
          </cell>
          <cell r="AH30">
            <v>91150</v>
          </cell>
          <cell r="AI30">
            <v>96670</v>
          </cell>
          <cell r="AJ30">
            <v>102194</v>
          </cell>
          <cell r="AK30">
            <v>107718</v>
          </cell>
          <cell r="AL30">
            <v>113242</v>
          </cell>
          <cell r="AM30" t="str">
            <v>4805799999</v>
          </cell>
          <cell r="AN30" t="str">
            <v>Calhoun County</v>
          </cell>
          <cell r="AO30" t="str">
            <v>Texas</v>
          </cell>
          <cell r="AP30">
            <v>0</v>
          </cell>
        </row>
        <row r="31">
          <cell r="A31" t="str">
            <v>Callahan County</v>
          </cell>
          <cell r="B31">
            <v>85600</v>
          </cell>
          <cell r="C31">
            <v>16950</v>
          </cell>
          <cell r="D31">
            <v>20440</v>
          </cell>
          <cell r="E31">
            <v>25820</v>
          </cell>
          <cell r="F31">
            <v>31200</v>
          </cell>
          <cell r="G31">
            <v>36580</v>
          </cell>
          <cell r="H31">
            <v>41960</v>
          </cell>
          <cell r="I31">
            <v>47340</v>
          </cell>
          <cell r="J31">
            <v>52720</v>
          </cell>
          <cell r="K31">
            <v>43680</v>
          </cell>
          <cell r="L31">
            <v>46176</v>
          </cell>
          <cell r="M31">
            <v>48672</v>
          </cell>
          <cell r="N31">
            <v>51168</v>
          </cell>
          <cell r="O31">
            <v>28200</v>
          </cell>
          <cell r="P31">
            <v>32200</v>
          </cell>
          <cell r="Q31">
            <v>36200</v>
          </cell>
          <cell r="R31">
            <v>40250</v>
          </cell>
          <cell r="S31">
            <v>43500</v>
          </cell>
          <cell r="T31">
            <v>46700</v>
          </cell>
          <cell r="U31">
            <v>49900</v>
          </cell>
          <cell r="V31">
            <v>53150</v>
          </cell>
          <cell r="W31">
            <v>56350</v>
          </cell>
          <cell r="X31">
            <v>59570</v>
          </cell>
          <cell r="Y31">
            <v>62790</v>
          </cell>
          <cell r="Z31">
            <v>66010</v>
          </cell>
          <cell r="AA31">
            <v>45100</v>
          </cell>
          <cell r="AB31">
            <v>51500</v>
          </cell>
          <cell r="AC31">
            <v>57950</v>
          </cell>
          <cell r="AD31">
            <v>64400</v>
          </cell>
          <cell r="AE31">
            <v>69550</v>
          </cell>
          <cell r="AF31">
            <v>74700</v>
          </cell>
          <cell r="AG31">
            <v>79900</v>
          </cell>
          <cell r="AH31">
            <v>85000</v>
          </cell>
          <cell r="AI31">
            <v>90160</v>
          </cell>
          <cell r="AJ31">
            <v>95312</v>
          </cell>
          <cell r="AK31">
            <v>100464</v>
          </cell>
          <cell r="AL31">
            <v>105616</v>
          </cell>
          <cell r="AM31" t="str">
            <v>4805999999</v>
          </cell>
          <cell r="AN31" t="str">
            <v>Callahan County</v>
          </cell>
          <cell r="AO31" t="str">
            <v>Texas</v>
          </cell>
          <cell r="AP31">
            <v>1</v>
          </cell>
        </row>
        <row r="32">
          <cell r="A32" t="str">
            <v>Cameron County</v>
          </cell>
          <cell r="B32">
            <v>60400</v>
          </cell>
          <cell r="C32">
            <v>15750</v>
          </cell>
          <cell r="D32">
            <v>20440</v>
          </cell>
          <cell r="E32">
            <v>25820</v>
          </cell>
          <cell r="F32">
            <v>31200</v>
          </cell>
          <cell r="G32">
            <v>36580</v>
          </cell>
          <cell r="H32">
            <v>41960</v>
          </cell>
          <cell r="I32">
            <v>46500</v>
          </cell>
          <cell r="J32">
            <v>49500</v>
          </cell>
          <cell r="K32">
            <v>43680</v>
          </cell>
          <cell r="L32">
            <v>46176</v>
          </cell>
          <cell r="M32">
            <v>48672</v>
          </cell>
          <cell r="N32">
            <v>51168</v>
          </cell>
          <cell r="O32">
            <v>26250</v>
          </cell>
          <cell r="P32">
            <v>30000</v>
          </cell>
          <cell r="Q32">
            <v>33750</v>
          </cell>
          <cell r="R32">
            <v>37500</v>
          </cell>
          <cell r="S32">
            <v>40500</v>
          </cell>
          <cell r="T32">
            <v>43500</v>
          </cell>
          <cell r="U32">
            <v>46500</v>
          </cell>
          <cell r="V32">
            <v>49500</v>
          </cell>
          <cell r="W32">
            <v>52500</v>
          </cell>
          <cell r="X32">
            <v>55500</v>
          </cell>
          <cell r="Y32">
            <v>58500</v>
          </cell>
          <cell r="Z32">
            <v>61500</v>
          </cell>
          <cell r="AA32">
            <v>42000</v>
          </cell>
          <cell r="AB32">
            <v>48000</v>
          </cell>
          <cell r="AC32">
            <v>54000</v>
          </cell>
          <cell r="AD32">
            <v>60000</v>
          </cell>
          <cell r="AE32">
            <v>64800</v>
          </cell>
          <cell r="AF32">
            <v>69600</v>
          </cell>
          <cell r="AG32">
            <v>74400</v>
          </cell>
          <cell r="AH32">
            <v>79200</v>
          </cell>
          <cell r="AI32">
            <v>84000</v>
          </cell>
          <cell r="AJ32">
            <v>88800</v>
          </cell>
          <cell r="AK32">
            <v>93600</v>
          </cell>
          <cell r="AL32">
            <v>98400</v>
          </cell>
          <cell r="AM32" t="str">
            <v>4806199999</v>
          </cell>
          <cell r="AN32" t="str">
            <v>Cameron County</v>
          </cell>
          <cell r="AO32" t="str">
            <v>Texas</v>
          </cell>
          <cell r="AP32">
            <v>1</v>
          </cell>
        </row>
        <row r="33">
          <cell r="A33" t="str">
            <v>Camp County</v>
          </cell>
          <cell r="B33">
            <v>67800</v>
          </cell>
          <cell r="C33">
            <v>15750</v>
          </cell>
          <cell r="D33">
            <v>20440</v>
          </cell>
          <cell r="E33">
            <v>25820</v>
          </cell>
          <cell r="F33">
            <v>31200</v>
          </cell>
          <cell r="G33">
            <v>36580</v>
          </cell>
          <cell r="H33">
            <v>41960</v>
          </cell>
          <cell r="I33">
            <v>46500</v>
          </cell>
          <cell r="J33">
            <v>49500</v>
          </cell>
          <cell r="K33">
            <v>43680</v>
          </cell>
          <cell r="L33">
            <v>46176</v>
          </cell>
          <cell r="M33">
            <v>48672</v>
          </cell>
          <cell r="N33">
            <v>51168</v>
          </cell>
          <cell r="O33">
            <v>26250</v>
          </cell>
          <cell r="P33">
            <v>30000</v>
          </cell>
          <cell r="Q33">
            <v>33750</v>
          </cell>
          <cell r="R33">
            <v>37500</v>
          </cell>
          <cell r="S33">
            <v>40500</v>
          </cell>
          <cell r="T33">
            <v>43500</v>
          </cell>
          <cell r="U33">
            <v>46500</v>
          </cell>
          <cell r="V33">
            <v>49500</v>
          </cell>
          <cell r="W33">
            <v>52500</v>
          </cell>
          <cell r="X33">
            <v>55500</v>
          </cell>
          <cell r="Y33">
            <v>58500</v>
          </cell>
          <cell r="Z33">
            <v>61500</v>
          </cell>
          <cell r="AA33">
            <v>42000</v>
          </cell>
          <cell r="AB33">
            <v>48000</v>
          </cell>
          <cell r="AC33">
            <v>54000</v>
          </cell>
          <cell r="AD33">
            <v>60000</v>
          </cell>
          <cell r="AE33">
            <v>64800</v>
          </cell>
          <cell r="AF33">
            <v>69600</v>
          </cell>
          <cell r="AG33">
            <v>74400</v>
          </cell>
          <cell r="AH33">
            <v>79200</v>
          </cell>
          <cell r="AI33">
            <v>84000</v>
          </cell>
          <cell r="AJ33">
            <v>88800</v>
          </cell>
          <cell r="AK33">
            <v>93600</v>
          </cell>
          <cell r="AL33">
            <v>98400</v>
          </cell>
          <cell r="AM33" t="str">
            <v>4806399999</v>
          </cell>
          <cell r="AN33" t="str">
            <v>Camp County</v>
          </cell>
          <cell r="AO33" t="str">
            <v>Texas</v>
          </cell>
          <cell r="AP33">
            <v>0</v>
          </cell>
        </row>
        <row r="34">
          <cell r="A34" t="str">
            <v>Carson County</v>
          </cell>
          <cell r="B34">
            <v>87700</v>
          </cell>
          <cell r="C34">
            <v>18450</v>
          </cell>
          <cell r="D34">
            <v>21050</v>
          </cell>
          <cell r="E34">
            <v>25820</v>
          </cell>
          <cell r="F34">
            <v>31200</v>
          </cell>
          <cell r="G34">
            <v>36580</v>
          </cell>
          <cell r="H34">
            <v>41960</v>
          </cell>
          <cell r="I34">
            <v>47340</v>
          </cell>
          <cell r="J34">
            <v>52720</v>
          </cell>
          <cell r="K34">
            <v>43680</v>
          </cell>
          <cell r="L34">
            <v>46176</v>
          </cell>
          <cell r="M34">
            <v>48672</v>
          </cell>
          <cell r="N34">
            <v>51168</v>
          </cell>
          <cell r="O34">
            <v>30700</v>
          </cell>
          <cell r="P34">
            <v>35100</v>
          </cell>
          <cell r="Q34">
            <v>39500</v>
          </cell>
          <cell r="R34">
            <v>43850</v>
          </cell>
          <cell r="S34">
            <v>47400</v>
          </cell>
          <cell r="T34">
            <v>50900</v>
          </cell>
          <cell r="U34">
            <v>54400</v>
          </cell>
          <cell r="V34">
            <v>57900</v>
          </cell>
          <cell r="W34">
            <v>61389.999999999993</v>
          </cell>
          <cell r="X34">
            <v>64898</v>
          </cell>
          <cell r="Y34">
            <v>68406</v>
          </cell>
          <cell r="Z34">
            <v>71914</v>
          </cell>
          <cell r="AA34">
            <v>49150</v>
          </cell>
          <cell r="AB34">
            <v>56150</v>
          </cell>
          <cell r="AC34">
            <v>63150</v>
          </cell>
          <cell r="AD34">
            <v>70150</v>
          </cell>
          <cell r="AE34">
            <v>75800</v>
          </cell>
          <cell r="AF34">
            <v>81400</v>
          </cell>
          <cell r="AG34">
            <v>87000</v>
          </cell>
          <cell r="AH34">
            <v>92600</v>
          </cell>
          <cell r="AI34">
            <v>98210</v>
          </cell>
          <cell r="AJ34">
            <v>103822</v>
          </cell>
          <cell r="AK34">
            <v>109434</v>
          </cell>
          <cell r="AL34">
            <v>115046</v>
          </cell>
          <cell r="AM34" t="str">
            <v>4806599999</v>
          </cell>
          <cell r="AN34" t="str">
            <v>Carson County</v>
          </cell>
          <cell r="AO34" t="str">
            <v>Texas</v>
          </cell>
          <cell r="AP34">
            <v>1</v>
          </cell>
        </row>
        <row r="35">
          <cell r="A35" t="str">
            <v>Cass County</v>
          </cell>
          <cell r="B35">
            <v>67900</v>
          </cell>
          <cell r="C35">
            <v>15750</v>
          </cell>
          <cell r="D35">
            <v>20440</v>
          </cell>
          <cell r="E35">
            <v>25820</v>
          </cell>
          <cell r="F35">
            <v>31200</v>
          </cell>
          <cell r="G35">
            <v>36580</v>
          </cell>
          <cell r="H35">
            <v>41960</v>
          </cell>
          <cell r="I35">
            <v>46500</v>
          </cell>
          <cell r="J35">
            <v>49500</v>
          </cell>
          <cell r="K35">
            <v>43680</v>
          </cell>
          <cell r="L35">
            <v>46176</v>
          </cell>
          <cell r="M35">
            <v>48672</v>
          </cell>
          <cell r="N35">
            <v>51168</v>
          </cell>
          <cell r="O35">
            <v>26250</v>
          </cell>
          <cell r="P35">
            <v>30000</v>
          </cell>
          <cell r="Q35">
            <v>33750</v>
          </cell>
          <cell r="R35">
            <v>37500</v>
          </cell>
          <cell r="S35">
            <v>40500</v>
          </cell>
          <cell r="T35">
            <v>43500</v>
          </cell>
          <cell r="U35">
            <v>46500</v>
          </cell>
          <cell r="V35">
            <v>49500</v>
          </cell>
          <cell r="W35">
            <v>52500</v>
          </cell>
          <cell r="X35">
            <v>55500</v>
          </cell>
          <cell r="Y35">
            <v>58500</v>
          </cell>
          <cell r="Z35">
            <v>61500</v>
          </cell>
          <cell r="AA35">
            <v>42000</v>
          </cell>
          <cell r="AB35">
            <v>48000</v>
          </cell>
          <cell r="AC35">
            <v>54000</v>
          </cell>
          <cell r="AD35">
            <v>60000</v>
          </cell>
          <cell r="AE35">
            <v>64800</v>
          </cell>
          <cell r="AF35">
            <v>69600</v>
          </cell>
          <cell r="AG35">
            <v>74400</v>
          </cell>
          <cell r="AH35">
            <v>79200</v>
          </cell>
          <cell r="AI35">
            <v>84000</v>
          </cell>
          <cell r="AJ35">
            <v>88800</v>
          </cell>
          <cell r="AK35">
            <v>93600</v>
          </cell>
          <cell r="AL35">
            <v>98400</v>
          </cell>
          <cell r="AM35" t="str">
            <v>4806799999</v>
          </cell>
          <cell r="AN35" t="str">
            <v>Cass County</v>
          </cell>
          <cell r="AO35" t="str">
            <v>Texas</v>
          </cell>
          <cell r="AP35">
            <v>0</v>
          </cell>
        </row>
        <row r="36">
          <cell r="A36" t="str">
            <v>Castro County</v>
          </cell>
          <cell r="B36">
            <v>64900</v>
          </cell>
          <cell r="C36">
            <v>15750</v>
          </cell>
          <cell r="D36">
            <v>20440</v>
          </cell>
          <cell r="E36">
            <v>25820</v>
          </cell>
          <cell r="F36">
            <v>31200</v>
          </cell>
          <cell r="G36">
            <v>36580</v>
          </cell>
          <cell r="H36">
            <v>41960</v>
          </cell>
          <cell r="I36">
            <v>46500</v>
          </cell>
          <cell r="J36">
            <v>49500</v>
          </cell>
          <cell r="K36">
            <v>43680</v>
          </cell>
          <cell r="L36">
            <v>46176</v>
          </cell>
          <cell r="M36">
            <v>48672</v>
          </cell>
          <cell r="N36">
            <v>51168</v>
          </cell>
          <cell r="O36">
            <v>26250</v>
          </cell>
          <cell r="P36">
            <v>30000</v>
          </cell>
          <cell r="Q36">
            <v>33750</v>
          </cell>
          <cell r="R36">
            <v>37500</v>
          </cell>
          <cell r="S36">
            <v>40500</v>
          </cell>
          <cell r="T36">
            <v>43500</v>
          </cell>
          <cell r="U36">
            <v>46500</v>
          </cell>
          <cell r="V36">
            <v>49500</v>
          </cell>
          <cell r="W36">
            <v>52500</v>
          </cell>
          <cell r="X36">
            <v>55500</v>
          </cell>
          <cell r="Y36">
            <v>58500</v>
          </cell>
          <cell r="Z36">
            <v>61500</v>
          </cell>
          <cell r="AA36">
            <v>42000</v>
          </cell>
          <cell r="AB36">
            <v>48000</v>
          </cell>
          <cell r="AC36">
            <v>54000</v>
          </cell>
          <cell r="AD36">
            <v>60000</v>
          </cell>
          <cell r="AE36">
            <v>64800</v>
          </cell>
          <cell r="AF36">
            <v>69600</v>
          </cell>
          <cell r="AG36">
            <v>74400</v>
          </cell>
          <cell r="AH36">
            <v>79200</v>
          </cell>
          <cell r="AI36">
            <v>84000</v>
          </cell>
          <cell r="AJ36">
            <v>88800</v>
          </cell>
          <cell r="AK36">
            <v>93600</v>
          </cell>
          <cell r="AL36">
            <v>98400</v>
          </cell>
          <cell r="AM36" t="str">
            <v>4806999999</v>
          </cell>
          <cell r="AN36" t="str">
            <v>Castro County</v>
          </cell>
          <cell r="AO36" t="str">
            <v>Texas</v>
          </cell>
          <cell r="AP36">
            <v>0</v>
          </cell>
        </row>
        <row r="37">
          <cell r="A37" t="str">
            <v>Chambers County</v>
          </cell>
          <cell r="B37">
            <v>94600</v>
          </cell>
          <cell r="C37">
            <v>19900</v>
          </cell>
          <cell r="D37">
            <v>22750</v>
          </cell>
          <cell r="E37">
            <v>25820</v>
          </cell>
          <cell r="F37">
            <v>31200</v>
          </cell>
          <cell r="G37">
            <v>36580</v>
          </cell>
          <cell r="H37">
            <v>41960</v>
          </cell>
          <cell r="I37">
            <v>47340</v>
          </cell>
          <cell r="J37">
            <v>52720</v>
          </cell>
          <cell r="K37">
            <v>43680</v>
          </cell>
          <cell r="L37">
            <v>46176</v>
          </cell>
          <cell r="M37">
            <v>48672</v>
          </cell>
          <cell r="N37">
            <v>51168</v>
          </cell>
          <cell r="O37">
            <v>33150</v>
          </cell>
          <cell r="P37">
            <v>37850</v>
          </cell>
          <cell r="Q37">
            <v>42600</v>
          </cell>
          <cell r="R37">
            <v>47300</v>
          </cell>
          <cell r="S37">
            <v>51100</v>
          </cell>
          <cell r="T37">
            <v>54900</v>
          </cell>
          <cell r="U37">
            <v>58700</v>
          </cell>
          <cell r="V37">
            <v>62450</v>
          </cell>
          <cell r="W37">
            <v>66220</v>
          </cell>
          <cell r="X37">
            <v>70004</v>
          </cell>
          <cell r="Y37">
            <v>73788</v>
          </cell>
          <cell r="Z37">
            <v>77572</v>
          </cell>
          <cell r="AA37">
            <v>53000</v>
          </cell>
          <cell r="AB37">
            <v>60600</v>
          </cell>
          <cell r="AC37">
            <v>68150</v>
          </cell>
          <cell r="AD37">
            <v>75700</v>
          </cell>
          <cell r="AE37">
            <v>81800</v>
          </cell>
          <cell r="AF37">
            <v>87850</v>
          </cell>
          <cell r="AG37">
            <v>93900</v>
          </cell>
          <cell r="AH37">
            <v>99950</v>
          </cell>
          <cell r="AI37">
            <v>105980</v>
          </cell>
          <cell r="AJ37">
            <v>112036</v>
          </cell>
          <cell r="AK37">
            <v>118092</v>
          </cell>
          <cell r="AL37">
            <v>124148</v>
          </cell>
          <cell r="AM37" t="str">
            <v>4807199999</v>
          </cell>
          <cell r="AN37" t="str">
            <v>Chambers County</v>
          </cell>
          <cell r="AO37" t="str">
            <v>Texas</v>
          </cell>
          <cell r="AP37">
            <v>1</v>
          </cell>
        </row>
        <row r="38">
          <cell r="A38" t="str">
            <v>Cherokee County</v>
          </cell>
          <cell r="B38">
            <v>67700</v>
          </cell>
          <cell r="C38">
            <v>15750</v>
          </cell>
          <cell r="D38">
            <v>20440</v>
          </cell>
          <cell r="E38">
            <v>25820</v>
          </cell>
          <cell r="F38">
            <v>31200</v>
          </cell>
          <cell r="G38">
            <v>36580</v>
          </cell>
          <cell r="H38">
            <v>41960</v>
          </cell>
          <cell r="I38">
            <v>46500</v>
          </cell>
          <cell r="J38">
            <v>49500</v>
          </cell>
          <cell r="K38">
            <v>43680</v>
          </cell>
          <cell r="L38">
            <v>46176</v>
          </cell>
          <cell r="M38">
            <v>48672</v>
          </cell>
          <cell r="N38">
            <v>51168</v>
          </cell>
          <cell r="O38">
            <v>26250</v>
          </cell>
          <cell r="P38">
            <v>30000</v>
          </cell>
          <cell r="Q38">
            <v>33750</v>
          </cell>
          <cell r="R38">
            <v>37500</v>
          </cell>
          <cell r="S38">
            <v>40500</v>
          </cell>
          <cell r="T38">
            <v>43500</v>
          </cell>
          <cell r="U38">
            <v>46500</v>
          </cell>
          <cell r="V38">
            <v>49500</v>
          </cell>
          <cell r="W38">
            <v>52500</v>
          </cell>
          <cell r="X38">
            <v>55500</v>
          </cell>
          <cell r="Y38">
            <v>58500</v>
          </cell>
          <cell r="Z38">
            <v>61500</v>
          </cell>
          <cell r="AA38">
            <v>42000</v>
          </cell>
          <cell r="AB38">
            <v>48000</v>
          </cell>
          <cell r="AC38">
            <v>54000</v>
          </cell>
          <cell r="AD38">
            <v>60000</v>
          </cell>
          <cell r="AE38">
            <v>64800</v>
          </cell>
          <cell r="AF38">
            <v>69600</v>
          </cell>
          <cell r="AG38">
            <v>74400</v>
          </cell>
          <cell r="AH38">
            <v>79200</v>
          </cell>
          <cell r="AI38">
            <v>84000</v>
          </cell>
          <cell r="AJ38">
            <v>88800</v>
          </cell>
          <cell r="AK38">
            <v>93600</v>
          </cell>
          <cell r="AL38">
            <v>98400</v>
          </cell>
          <cell r="AM38" t="str">
            <v>4807399999</v>
          </cell>
          <cell r="AN38" t="str">
            <v>Cherokee County</v>
          </cell>
          <cell r="AO38" t="str">
            <v>Texas</v>
          </cell>
          <cell r="AP38">
            <v>0</v>
          </cell>
        </row>
        <row r="39">
          <cell r="A39" t="str">
            <v>Childress County</v>
          </cell>
          <cell r="B39">
            <v>63500</v>
          </cell>
          <cell r="C39">
            <v>15750</v>
          </cell>
          <cell r="D39">
            <v>20440</v>
          </cell>
          <cell r="E39">
            <v>25820</v>
          </cell>
          <cell r="F39">
            <v>31200</v>
          </cell>
          <cell r="G39">
            <v>36580</v>
          </cell>
          <cell r="H39">
            <v>41960</v>
          </cell>
          <cell r="I39">
            <v>46500</v>
          </cell>
          <cell r="J39">
            <v>49500</v>
          </cell>
          <cell r="K39">
            <v>43680</v>
          </cell>
          <cell r="L39">
            <v>46176</v>
          </cell>
          <cell r="M39">
            <v>48672</v>
          </cell>
          <cell r="N39">
            <v>51168</v>
          </cell>
          <cell r="O39">
            <v>26250</v>
          </cell>
          <cell r="P39">
            <v>30000</v>
          </cell>
          <cell r="Q39">
            <v>33750</v>
          </cell>
          <cell r="R39">
            <v>37500</v>
          </cell>
          <cell r="S39">
            <v>40500</v>
          </cell>
          <cell r="T39">
            <v>43500</v>
          </cell>
          <cell r="U39">
            <v>46500</v>
          </cell>
          <cell r="V39">
            <v>49500</v>
          </cell>
          <cell r="W39">
            <v>52500</v>
          </cell>
          <cell r="X39">
            <v>55500</v>
          </cell>
          <cell r="Y39">
            <v>58500</v>
          </cell>
          <cell r="Z39">
            <v>61500</v>
          </cell>
          <cell r="AA39">
            <v>42000</v>
          </cell>
          <cell r="AB39">
            <v>48000</v>
          </cell>
          <cell r="AC39">
            <v>54000</v>
          </cell>
          <cell r="AD39">
            <v>60000</v>
          </cell>
          <cell r="AE39">
            <v>64800</v>
          </cell>
          <cell r="AF39">
            <v>69600</v>
          </cell>
          <cell r="AG39">
            <v>74400</v>
          </cell>
          <cell r="AH39">
            <v>79200</v>
          </cell>
          <cell r="AI39">
            <v>84000</v>
          </cell>
          <cell r="AJ39">
            <v>88800</v>
          </cell>
          <cell r="AK39">
            <v>93600</v>
          </cell>
          <cell r="AL39">
            <v>98400</v>
          </cell>
          <cell r="AM39" t="str">
            <v>4807599999</v>
          </cell>
          <cell r="AN39" t="str">
            <v>Childress County</v>
          </cell>
          <cell r="AO39" t="str">
            <v>Texas</v>
          </cell>
          <cell r="AP39">
            <v>0</v>
          </cell>
        </row>
        <row r="40">
          <cell r="A40" t="str">
            <v>Clay County</v>
          </cell>
          <cell r="B40">
            <v>81400</v>
          </cell>
          <cell r="C40">
            <v>17100</v>
          </cell>
          <cell r="D40">
            <v>20440</v>
          </cell>
          <cell r="E40">
            <v>25820</v>
          </cell>
          <cell r="F40">
            <v>31200</v>
          </cell>
          <cell r="G40">
            <v>36580</v>
          </cell>
          <cell r="H40">
            <v>41960</v>
          </cell>
          <cell r="I40">
            <v>47340</v>
          </cell>
          <cell r="J40">
            <v>52720</v>
          </cell>
          <cell r="K40">
            <v>43680</v>
          </cell>
          <cell r="L40">
            <v>46176</v>
          </cell>
          <cell r="M40">
            <v>48672</v>
          </cell>
          <cell r="N40">
            <v>51168</v>
          </cell>
          <cell r="O40">
            <v>28500</v>
          </cell>
          <cell r="P40">
            <v>32600</v>
          </cell>
          <cell r="Q40">
            <v>36650</v>
          </cell>
          <cell r="R40">
            <v>40700</v>
          </cell>
          <cell r="S40">
            <v>44000</v>
          </cell>
          <cell r="T40">
            <v>47250</v>
          </cell>
          <cell r="U40">
            <v>50500</v>
          </cell>
          <cell r="V40">
            <v>53750</v>
          </cell>
          <cell r="W40">
            <v>56980</v>
          </cell>
          <cell r="X40">
            <v>60236</v>
          </cell>
          <cell r="Y40">
            <v>63492</v>
          </cell>
          <cell r="Z40">
            <v>66748</v>
          </cell>
          <cell r="AA40">
            <v>45600</v>
          </cell>
          <cell r="AB40">
            <v>52100</v>
          </cell>
          <cell r="AC40">
            <v>58600</v>
          </cell>
          <cell r="AD40">
            <v>65100</v>
          </cell>
          <cell r="AE40">
            <v>70350</v>
          </cell>
          <cell r="AF40">
            <v>75550</v>
          </cell>
          <cell r="AG40">
            <v>80750</v>
          </cell>
          <cell r="AH40">
            <v>85950</v>
          </cell>
          <cell r="AI40">
            <v>91140</v>
          </cell>
          <cell r="AJ40">
            <v>96348</v>
          </cell>
          <cell r="AK40">
            <v>101556</v>
          </cell>
          <cell r="AL40">
            <v>106764</v>
          </cell>
          <cell r="AM40" t="str">
            <v>4807799999</v>
          </cell>
          <cell r="AN40" t="str">
            <v>Clay County</v>
          </cell>
          <cell r="AO40" t="str">
            <v>Texas</v>
          </cell>
          <cell r="AP40">
            <v>1</v>
          </cell>
        </row>
        <row r="41">
          <cell r="A41" t="str">
            <v>Cochran County</v>
          </cell>
          <cell r="B41">
            <v>56300</v>
          </cell>
          <cell r="C41">
            <v>15750</v>
          </cell>
          <cell r="D41">
            <v>20440</v>
          </cell>
          <cell r="E41">
            <v>25820</v>
          </cell>
          <cell r="F41">
            <v>31200</v>
          </cell>
          <cell r="G41">
            <v>36580</v>
          </cell>
          <cell r="H41">
            <v>41960</v>
          </cell>
          <cell r="I41">
            <v>46500</v>
          </cell>
          <cell r="J41">
            <v>49500</v>
          </cell>
          <cell r="K41">
            <v>43680</v>
          </cell>
          <cell r="L41">
            <v>46176</v>
          </cell>
          <cell r="M41">
            <v>48672</v>
          </cell>
          <cell r="N41">
            <v>51168</v>
          </cell>
          <cell r="O41">
            <v>26250</v>
          </cell>
          <cell r="P41">
            <v>30000</v>
          </cell>
          <cell r="Q41">
            <v>33750</v>
          </cell>
          <cell r="R41">
            <v>37500</v>
          </cell>
          <cell r="S41">
            <v>40500</v>
          </cell>
          <cell r="T41">
            <v>43500</v>
          </cell>
          <cell r="U41">
            <v>46500</v>
          </cell>
          <cell r="V41">
            <v>49500</v>
          </cell>
          <cell r="W41">
            <v>52500</v>
          </cell>
          <cell r="X41">
            <v>55500</v>
          </cell>
          <cell r="Y41">
            <v>58500</v>
          </cell>
          <cell r="Z41">
            <v>61500</v>
          </cell>
          <cell r="AA41">
            <v>42000</v>
          </cell>
          <cell r="AB41">
            <v>48000</v>
          </cell>
          <cell r="AC41">
            <v>54000</v>
          </cell>
          <cell r="AD41">
            <v>60000</v>
          </cell>
          <cell r="AE41">
            <v>64800</v>
          </cell>
          <cell r="AF41">
            <v>69600</v>
          </cell>
          <cell r="AG41">
            <v>74400</v>
          </cell>
          <cell r="AH41">
            <v>79200</v>
          </cell>
          <cell r="AI41">
            <v>84000</v>
          </cell>
          <cell r="AJ41">
            <v>88800</v>
          </cell>
          <cell r="AK41">
            <v>93600</v>
          </cell>
          <cell r="AL41">
            <v>98400</v>
          </cell>
          <cell r="AM41" t="str">
            <v>4807999999</v>
          </cell>
          <cell r="AN41" t="str">
            <v>Cochran County</v>
          </cell>
          <cell r="AO41" t="str">
            <v>Texas</v>
          </cell>
          <cell r="AP41">
            <v>0</v>
          </cell>
        </row>
        <row r="42">
          <cell r="A42" t="str">
            <v>Coke County</v>
          </cell>
          <cell r="B42">
            <v>73900</v>
          </cell>
          <cell r="C42">
            <v>15750</v>
          </cell>
          <cell r="D42">
            <v>20440</v>
          </cell>
          <cell r="E42">
            <v>25820</v>
          </cell>
          <cell r="F42">
            <v>31200</v>
          </cell>
          <cell r="G42">
            <v>36580</v>
          </cell>
          <cell r="H42">
            <v>41960</v>
          </cell>
          <cell r="I42">
            <v>46500</v>
          </cell>
          <cell r="J42">
            <v>49500</v>
          </cell>
          <cell r="K42">
            <v>43680</v>
          </cell>
          <cell r="L42">
            <v>46176</v>
          </cell>
          <cell r="M42">
            <v>48672</v>
          </cell>
          <cell r="N42">
            <v>51168</v>
          </cell>
          <cell r="O42">
            <v>26250</v>
          </cell>
          <cell r="P42">
            <v>30000</v>
          </cell>
          <cell r="Q42">
            <v>33750</v>
          </cell>
          <cell r="R42">
            <v>37500</v>
          </cell>
          <cell r="S42">
            <v>40500</v>
          </cell>
          <cell r="T42">
            <v>43500</v>
          </cell>
          <cell r="U42">
            <v>46500</v>
          </cell>
          <cell r="V42">
            <v>49500</v>
          </cell>
          <cell r="W42">
            <v>52500</v>
          </cell>
          <cell r="X42">
            <v>55500</v>
          </cell>
          <cell r="Y42">
            <v>58500</v>
          </cell>
          <cell r="Z42">
            <v>61500</v>
          </cell>
          <cell r="AA42">
            <v>42000</v>
          </cell>
          <cell r="AB42">
            <v>48000</v>
          </cell>
          <cell r="AC42">
            <v>54000</v>
          </cell>
          <cell r="AD42">
            <v>60000</v>
          </cell>
          <cell r="AE42">
            <v>64800</v>
          </cell>
          <cell r="AF42">
            <v>69600</v>
          </cell>
          <cell r="AG42">
            <v>74400</v>
          </cell>
          <cell r="AH42">
            <v>79200</v>
          </cell>
          <cell r="AI42">
            <v>84000</v>
          </cell>
          <cell r="AJ42">
            <v>88800</v>
          </cell>
          <cell r="AK42">
            <v>93600</v>
          </cell>
          <cell r="AL42">
            <v>98400</v>
          </cell>
          <cell r="AM42" t="str">
            <v>4808199999</v>
          </cell>
          <cell r="AN42" t="str">
            <v>Coke County</v>
          </cell>
          <cell r="AO42" t="str">
            <v>Texas</v>
          </cell>
          <cell r="AP42">
            <v>0</v>
          </cell>
        </row>
        <row r="43">
          <cell r="A43" t="str">
            <v>Coleman County</v>
          </cell>
          <cell r="B43">
            <v>63400</v>
          </cell>
          <cell r="C43">
            <v>15750</v>
          </cell>
          <cell r="D43">
            <v>20440</v>
          </cell>
          <cell r="E43">
            <v>25820</v>
          </cell>
          <cell r="F43">
            <v>31200</v>
          </cell>
          <cell r="G43">
            <v>36580</v>
          </cell>
          <cell r="H43">
            <v>41960</v>
          </cell>
          <cell r="I43">
            <v>46500</v>
          </cell>
          <cell r="J43">
            <v>49500</v>
          </cell>
          <cell r="K43">
            <v>43680</v>
          </cell>
          <cell r="L43">
            <v>46176</v>
          </cell>
          <cell r="M43">
            <v>48672</v>
          </cell>
          <cell r="N43">
            <v>51168</v>
          </cell>
          <cell r="O43">
            <v>26250</v>
          </cell>
          <cell r="P43">
            <v>30000</v>
          </cell>
          <cell r="Q43">
            <v>33750</v>
          </cell>
          <cell r="R43">
            <v>37500</v>
          </cell>
          <cell r="S43">
            <v>40500</v>
          </cell>
          <cell r="T43">
            <v>43500</v>
          </cell>
          <cell r="U43">
            <v>46500</v>
          </cell>
          <cell r="V43">
            <v>49500</v>
          </cell>
          <cell r="W43">
            <v>52500</v>
          </cell>
          <cell r="X43">
            <v>55500</v>
          </cell>
          <cell r="Y43">
            <v>58500</v>
          </cell>
          <cell r="Z43">
            <v>61500</v>
          </cell>
          <cell r="AA43">
            <v>42000</v>
          </cell>
          <cell r="AB43">
            <v>48000</v>
          </cell>
          <cell r="AC43">
            <v>54000</v>
          </cell>
          <cell r="AD43">
            <v>60000</v>
          </cell>
          <cell r="AE43">
            <v>64800</v>
          </cell>
          <cell r="AF43">
            <v>69600</v>
          </cell>
          <cell r="AG43">
            <v>74400</v>
          </cell>
          <cell r="AH43">
            <v>79200</v>
          </cell>
          <cell r="AI43">
            <v>84000</v>
          </cell>
          <cell r="AJ43">
            <v>88800</v>
          </cell>
          <cell r="AK43">
            <v>93600</v>
          </cell>
          <cell r="AL43">
            <v>98400</v>
          </cell>
          <cell r="AM43" t="str">
            <v>4808399999</v>
          </cell>
          <cell r="AN43" t="str">
            <v>Coleman County</v>
          </cell>
          <cell r="AO43" t="str">
            <v>Texas</v>
          </cell>
          <cell r="AP43">
            <v>0</v>
          </cell>
        </row>
        <row r="44">
          <cell r="A44" t="str">
            <v>Collin County</v>
          </cell>
          <cell r="B44">
            <v>110300</v>
          </cell>
          <cell r="C44">
            <v>23200</v>
          </cell>
          <cell r="D44">
            <v>26500</v>
          </cell>
          <cell r="E44">
            <v>29800</v>
          </cell>
          <cell r="F44">
            <v>33100</v>
          </cell>
          <cell r="G44">
            <v>36580</v>
          </cell>
          <cell r="H44">
            <v>41960</v>
          </cell>
          <cell r="I44">
            <v>47340</v>
          </cell>
          <cell r="J44">
            <v>52720</v>
          </cell>
          <cell r="K44">
            <v>46340</v>
          </cell>
          <cell r="L44">
            <v>48988</v>
          </cell>
          <cell r="M44">
            <v>51636</v>
          </cell>
          <cell r="N44">
            <v>54284</v>
          </cell>
          <cell r="O44">
            <v>38650</v>
          </cell>
          <cell r="P44">
            <v>44150</v>
          </cell>
          <cell r="Q44">
            <v>49650</v>
          </cell>
          <cell r="R44">
            <v>55150</v>
          </cell>
          <cell r="S44">
            <v>59600</v>
          </cell>
          <cell r="T44">
            <v>64000</v>
          </cell>
          <cell r="U44">
            <v>68400</v>
          </cell>
          <cell r="V44">
            <v>72800</v>
          </cell>
          <cell r="W44">
            <v>77210</v>
          </cell>
          <cell r="X44">
            <v>81622</v>
          </cell>
          <cell r="Y44">
            <v>86034</v>
          </cell>
          <cell r="Z44">
            <v>90446</v>
          </cell>
          <cell r="AA44">
            <v>61800</v>
          </cell>
          <cell r="AB44">
            <v>70600</v>
          </cell>
          <cell r="AC44">
            <v>79450</v>
          </cell>
          <cell r="AD44">
            <v>88250</v>
          </cell>
          <cell r="AE44">
            <v>95350</v>
          </cell>
          <cell r="AF44">
            <v>102400</v>
          </cell>
          <cell r="AG44">
            <v>109450</v>
          </cell>
          <cell r="AH44">
            <v>116500</v>
          </cell>
          <cell r="AI44">
            <v>123549.99999999999</v>
          </cell>
          <cell r="AJ44">
            <v>130610</v>
          </cell>
          <cell r="AK44">
            <v>137670</v>
          </cell>
          <cell r="AL44">
            <v>144730</v>
          </cell>
          <cell r="AM44" t="str">
            <v>4808599999</v>
          </cell>
          <cell r="AN44" t="str">
            <v>Collin County</v>
          </cell>
          <cell r="AO44" t="str">
            <v>Texas</v>
          </cell>
          <cell r="AP44">
            <v>1</v>
          </cell>
        </row>
        <row r="45">
          <cell r="A45" t="str">
            <v>Collingsworth County</v>
          </cell>
          <cell r="B45">
            <v>64500</v>
          </cell>
          <cell r="C45">
            <v>15750</v>
          </cell>
          <cell r="D45">
            <v>20440</v>
          </cell>
          <cell r="E45">
            <v>25820</v>
          </cell>
          <cell r="F45">
            <v>31200</v>
          </cell>
          <cell r="G45">
            <v>36580</v>
          </cell>
          <cell r="H45">
            <v>41960</v>
          </cell>
          <cell r="I45">
            <v>46500</v>
          </cell>
          <cell r="J45">
            <v>49500</v>
          </cell>
          <cell r="K45">
            <v>43680</v>
          </cell>
          <cell r="L45">
            <v>46176</v>
          </cell>
          <cell r="M45">
            <v>48672</v>
          </cell>
          <cell r="N45">
            <v>51168</v>
          </cell>
          <cell r="O45">
            <v>26250</v>
          </cell>
          <cell r="P45">
            <v>30000</v>
          </cell>
          <cell r="Q45">
            <v>33750</v>
          </cell>
          <cell r="R45">
            <v>37500</v>
          </cell>
          <cell r="S45">
            <v>40500</v>
          </cell>
          <cell r="T45">
            <v>43500</v>
          </cell>
          <cell r="U45">
            <v>46500</v>
          </cell>
          <cell r="V45">
            <v>49500</v>
          </cell>
          <cell r="W45">
            <v>52500</v>
          </cell>
          <cell r="X45">
            <v>55500</v>
          </cell>
          <cell r="Y45">
            <v>58500</v>
          </cell>
          <cell r="Z45">
            <v>61500</v>
          </cell>
          <cell r="AA45">
            <v>42000</v>
          </cell>
          <cell r="AB45">
            <v>48000</v>
          </cell>
          <cell r="AC45">
            <v>54000</v>
          </cell>
          <cell r="AD45">
            <v>60000</v>
          </cell>
          <cell r="AE45">
            <v>64800</v>
          </cell>
          <cell r="AF45">
            <v>69600</v>
          </cell>
          <cell r="AG45">
            <v>74400</v>
          </cell>
          <cell r="AH45">
            <v>79200</v>
          </cell>
          <cell r="AI45">
            <v>84000</v>
          </cell>
          <cell r="AJ45">
            <v>88800</v>
          </cell>
          <cell r="AK45">
            <v>93600</v>
          </cell>
          <cell r="AL45">
            <v>98400</v>
          </cell>
          <cell r="AM45" t="str">
            <v>4808799999</v>
          </cell>
          <cell r="AN45" t="str">
            <v>Collingsworth County</v>
          </cell>
          <cell r="AO45" t="str">
            <v>Texas</v>
          </cell>
          <cell r="AP45">
            <v>0</v>
          </cell>
        </row>
        <row r="46">
          <cell r="A46" t="str">
            <v>Colorado County</v>
          </cell>
          <cell r="B46">
            <v>78100</v>
          </cell>
          <cell r="C46">
            <v>16450</v>
          </cell>
          <cell r="D46">
            <v>20440</v>
          </cell>
          <cell r="E46">
            <v>25820</v>
          </cell>
          <cell r="F46">
            <v>31200</v>
          </cell>
          <cell r="G46">
            <v>36580</v>
          </cell>
          <cell r="H46">
            <v>41960</v>
          </cell>
          <cell r="I46">
            <v>47340</v>
          </cell>
          <cell r="J46">
            <v>51550</v>
          </cell>
          <cell r="K46">
            <v>43680</v>
          </cell>
          <cell r="L46">
            <v>46176</v>
          </cell>
          <cell r="M46">
            <v>48672</v>
          </cell>
          <cell r="N46">
            <v>51168</v>
          </cell>
          <cell r="O46">
            <v>27350</v>
          </cell>
          <cell r="P46">
            <v>31250</v>
          </cell>
          <cell r="Q46">
            <v>35150</v>
          </cell>
          <cell r="R46">
            <v>39050</v>
          </cell>
          <cell r="S46">
            <v>42200</v>
          </cell>
          <cell r="T46">
            <v>45300</v>
          </cell>
          <cell r="U46">
            <v>48450</v>
          </cell>
          <cell r="V46">
            <v>51550</v>
          </cell>
          <cell r="W46">
            <v>54670</v>
          </cell>
          <cell r="X46">
            <v>57794</v>
          </cell>
          <cell r="Y46">
            <v>60918</v>
          </cell>
          <cell r="Z46">
            <v>64042</v>
          </cell>
          <cell r="AA46">
            <v>43750</v>
          </cell>
          <cell r="AB46">
            <v>50000</v>
          </cell>
          <cell r="AC46">
            <v>56250</v>
          </cell>
          <cell r="AD46">
            <v>62500</v>
          </cell>
          <cell r="AE46">
            <v>67500</v>
          </cell>
          <cell r="AF46">
            <v>72500</v>
          </cell>
          <cell r="AG46">
            <v>77500</v>
          </cell>
          <cell r="AH46">
            <v>82500</v>
          </cell>
          <cell r="AI46">
            <v>87500</v>
          </cell>
          <cell r="AJ46">
            <v>92500</v>
          </cell>
          <cell r="AK46">
            <v>97500</v>
          </cell>
          <cell r="AL46">
            <v>102500</v>
          </cell>
          <cell r="AM46" t="str">
            <v>4808999999</v>
          </cell>
          <cell r="AN46" t="str">
            <v>Colorado County</v>
          </cell>
          <cell r="AO46" t="str">
            <v>Texas</v>
          </cell>
          <cell r="AP46">
            <v>0</v>
          </cell>
        </row>
        <row r="47">
          <cell r="A47" t="str">
            <v>Comal County</v>
          </cell>
          <cell r="B47">
            <v>88500</v>
          </cell>
          <cell r="C47">
            <v>18600</v>
          </cell>
          <cell r="D47">
            <v>21250</v>
          </cell>
          <cell r="E47">
            <v>25820</v>
          </cell>
          <cell r="F47">
            <v>31200</v>
          </cell>
          <cell r="G47">
            <v>36580</v>
          </cell>
          <cell r="H47">
            <v>41960</v>
          </cell>
          <cell r="I47">
            <v>47340</v>
          </cell>
          <cell r="J47">
            <v>52720</v>
          </cell>
          <cell r="K47">
            <v>43680</v>
          </cell>
          <cell r="L47">
            <v>46176</v>
          </cell>
          <cell r="M47">
            <v>48672</v>
          </cell>
          <cell r="N47">
            <v>51168</v>
          </cell>
          <cell r="O47">
            <v>31000</v>
          </cell>
          <cell r="P47">
            <v>35400</v>
          </cell>
          <cell r="Q47">
            <v>39850</v>
          </cell>
          <cell r="R47">
            <v>44250</v>
          </cell>
          <cell r="S47">
            <v>47800</v>
          </cell>
          <cell r="T47">
            <v>51350</v>
          </cell>
          <cell r="U47">
            <v>54900</v>
          </cell>
          <cell r="V47">
            <v>58450</v>
          </cell>
          <cell r="W47">
            <v>61949.999999999993</v>
          </cell>
          <cell r="X47">
            <v>65490</v>
          </cell>
          <cell r="Y47">
            <v>69030</v>
          </cell>
          <cell r="Z47">
            <v>72570</v>
          </cell>
          <cell r="AA47">
            <v>49600</v>
          </cell>
          <cell r="AB47">
            <v>56650</v>
          </cell>
          <cell r="AC47">
            <v>63750</v>
          </cell>
          <cell r="AD47">
            <v>70800</v>
          </cell>
          <cell r="AE47">
            <v>76500</v>
          </cell>
          <cell r="AF47">
            <v>82150</v>
          </cell>
          <cell r="AG47">
            <v>87800</v>
          </cell>
          <cell r="AH47">
            <v>93500</v>
          </cell>
          <cell r="AI47">
            <v>99120</v>
          </cell>
          <cell r="AJ47">
            <v>104784</v>
          </cell>
          <cell r="AK47">
            <v>110448</v>
          </cell>
          <cell r="AL47">
            <v>116112</v>
          </cell>
          <cell r="AM47" t="str">
            <v>4809199999</v>
          </cell>
          <cell r="AN47" t="str">
            <v>Comal County</v>
          </cell>
          <cell r="AO47" t="str">
            <v>Texas</v>
          </cell>
          <cell r="AP47">
            <v>1</v>
          </cell>
        </row>
        <row r="48">
          <cell r="A48" t="str">
            <v>Comanche County</v>
          </cell>
          <cell r="B48">
            <v>86100</v>
          </cell>
          <cell r="C48">
            <v>16700</v>
          </cell>
          <cell r="D48">
            <v>20440</v>
          </cell>
          <cell r="E48">
            <v>25820</v>
          </cell>
          <cell r="F48">
            <v>31200</v>
          </cell>
          <cell r="G48">
            <v>36580</v>
          </cell>
          <cell r="H48">
            <v>41960</v>
          </cell>
          <cell r="I48">
            <v>47340</v>
          </cell>
          <cell r="J48">
            <v>52350</v>
          </cell>
          <cell r="K48">
            <v>43680</v>
          </cell>
          <cell r="L48">
            <v>46176</v>
          </cell>
          <cell r="M48">
            <v>48672</v>
          </cell>
          <cell r="N48">
            <v>51168</v>
          </cell>
          <cell r="O48">
            <v>27750</v>
          </cell>
          <cell r="P48">
            <v>31700</v>
          </cell>
          <cell r="Q48">
            <v>35650</v>
          </cell>
          <cell r="R48">
            <v>39650</v>
          </cell>
          <cell r="S48">
            <v>42800</v>
          </cell>
          <cell r="T48">
            <v>46000</v>
          </cell>
          <cell r="U48">
            <v>49200</v>
          </cell>
          <cell r="V48">
            <v>52350</v>
          </cell>
          <cell r="W48">
            <v>55510</v>
          </cell>
          <cell r="X48">
            <v>58682</v>
          </cell>
          <cell r="Y48">
            <v>61854</v>
          </cell>
          <cell r="Z48">
            <v>65026</v>
          </cell>
          <cell r="AA48">
            <v>44400</v>
          </cell>
          <cell r="AB48">
            <v>50750</v>
          </cell>
          <cell r="AC48">
            <v>57050</v>
          </cell>
          <cell r="AD48">
            <v>63400</v>
          </cell>
          <cell r="AE48">
            <v>68500</v>
          </cell>
          <cell r="AF48">
            <v>73550</v>
          </cell>
          <cell r="AG48">
            <v>78650</v>
          </cell>
          <cell r="AH48">
            <v>83700</v>
          </cell>
          <cell r="AI48">
            <v>88760</v>
          </cell>
          <cell r="AJ48">
            <v>93832</v>
          </cell>
          <cell r="AK48">
            <v>98904</v>
          </cell>
          <cell r="AL48">
            <v>103976</v>
          </cell>
          <cell r="AM48" t="str">
            <v>4809399999</v>
          </cell>
          <cell r="AN48" t="str">
            <v>Comanche County</v>
          </cell>
          <cell r="AO48" t="str">
            <v>Texas</v>
          </cell>
          <cell r="AP48">
            <v>0</v>
          </cell>
        </row>
        <row r="49">
          <cell r="A49" t="str">
            <v>Concho County</v>
          </cell>
          <cell r="B49">
            <v>80600</v>
          </cell>
          <cell r="C49">
            <v>16700</v>
          </cell>
          <cell r="D49">
            <v>20440</v>
          </cell>
          <cell r="E49">
            <v>25820</v>
          </cell>
          <cell r="F49">
            <v>31200</v>
          </cell>
          <cell r="G49">
            <v>36580</v>
          </cell>
          <cell r="H49">
            <v>41960</v>
          </cell>
          <cell r="I49">
            <v>47340</v>
          </cell>
          <cell r="J49">
            <v>52350</v>
          </cell>
          <cell r="K49">
            <v>43680</v>
          </cell>
          <cell r="L49">
            <v>46176</v>
          </cell>
          <cell r="M49">
            <v>48672</v>
          </cell>
          <cell r="N49">
            <v>51168</v>
          </cell>
          <cell r="O49">
            <v>27750</v>
          </cell>
          <cell r="P49">
            <v>31700</v>
          </cell>
          <cell r="Q49">
            <v>35650</v>
          </cell>
          <cell r="R49">
            <v>39650</v>
          </cell>
          <cell r="S49">
            <v>42800</v>
          </cell>
          <cell r="T49">
            <v>46000</v>
          </cell>
          <cell r="U49">
            <v>49200</v>
          </cell>
          <cell r="V49">
            <v>52350</v>
          </cell>
          <cell r="W49">
            <v>55510</v>
          </cell>
          <cell r="X49">
            <v>58682</v>
          </cell>
          <cell r="Y49">
            <v>61854</v>
          </cell>
          <cell r="Z49">
            <v>65026</v>
          </cell>
          <cell r="AA49">
            <v>44400</v>
          </cell>
          <cell r="AB49">
            <v>50750</v>
          </cell>
          <cell r="AC49">
            <v>57050</v>
          </cell>
          <cell r="AD49">
            <v>63400</v>
          </cell>
          <cell r="AE49">
            <v>68500</v>
          </cell>
          <cell r="AF49">
            <v>73550</v>
          </cell>
          <cell r="AG49">
            <v>78650</v>
          </cell>
          <cell r="AH49">
            <v>83700</v>
          </cell>
          <cell r="AI49">
            <v>88760</v>
          </cell>
          <cell r="AJ49">
            <v>93832</v>
          </cell>
          <cell r="AK49">
            <v>98904</v>
          </cell>
          <cell r="AL49">
            <v>103976</v>
          </cell>
          <cell r="AM49" t="str">
            <v>4809599999</v>
          </cell>
          <cell r="AN49" t="str">
            <v>Concho County</v>
          </cell>
          <cell r="AO49" t="str">
            <v>Texas</v>
          </cell>
          <cell r="AP49">
            <v>0</v>
          </cell>
        </row>
        <row r="50">
          <cell r="A50" t="str">
            <v>Cooke County</v>
          </cell>
          <cell r="B50">
            <v>90400</v>
          </cell>
          <cell r="C50">
            <v>19000</v>
          </cell>
          <cell r="D50">
            <v>21700</v>
          </cell>
          <cell r="E50">
            <v>25820</v>
          </cell>
          <cell r="F50">
            <v>31200</v>
          </cell>
          <cell r="G50">
            <v>36580</v>
          </cell>
          <cell r="H50">
            <v>41960</v>
          </cell>
          <cell r="I50">
            <v>47340</v>
          </cell>
          <cell r="J50">
            <v>52720</v>
          </cell>
          <cell r="K50">
            <v>43680</v>
          </cell>
          <cell r="L50">
            <v>46176</v>
          </cell>
          <cell r="M50">
            <v>48672</v>
          </cell>
          <cell r="N50">
            <v>51168</v>
          </cell>
          <cell r="O50">
            <v>31650</v>
          </cell>
          <cell r="P50">
            <v>36200</v>
          </cell>
          <cell r="Q50">
            <v>40700</v>
          </cell>
          <cell r="R50">
            <v>45200</v>
          </cell>
          <cell r="S50">
            <v>48850</v>
          </cell>
          <cell r="T50">
            <v>52450</v>
          </cell>
          <cell r="U50">
            <v>56050</v>
          </cell>
          <cell r="V50">
            <v>59700</v>
          </cell>
          <cell r="W50">
            <v>63279.999999999993</v>
          </cell>
          <cell r="X50">
            <v>66896</v>
          </cell>
          <cell r="Y50">
            <v>70512</v>
          </cell>
          <cell r="Z50">
            <v>74128</v>
          </cell>
          <cell r="AA50">
            <v>50650</v>
          </cell>
          <cell r="AB50">
            <v>57850</v>
          </cell>
          <cell r="AC50">
            <v>65100</v>
          </cell>
          <cell r="AD50">
            <v>72300</v>
          </cell>
          <cell r="AE50">
            <v>78100</v>
          </cell>
          <cell r="AF50">
            <v>83900</v>
          </cell>
          <cell r="AG50">
            <v>89700</v>
          </cell>
          <cell r="AH50">
            <v>95450</v>
          </cell>
          <cell r="AI50">
            <v>101220</v>
          </cell>
          <cell r="AJ50">
            <v>107004</v>
          </cell>
          <cell r="AK50">
            <v>112788</v>
          </cell>
          <cell r="AL50">
            <v>118572</v>
          </cell>
          <cell r="AM50" t="str">
            <v>4809799999</v>
          </cell>
          <cell r="AN50" t="str">
            <v>Cooke County</v>
          </cell>
          <cell r="AO50" t="str">
            <v>Texas</v>
          </cell>
          <cell r="AP50">
            <v>0</v>
          </cell>
        </row>
        <row r="51">
          <cell r="A51" t="str">
            <v>Coryell County</v>
          </cell>
          <cell r="B51">
            <v>75300</v>
          </cell>
          <cell r="C51">
            <v>15850</v>
          </cell>
          <cell r="D51">
            <v>20440</v>
          </cell>
          <cell r="E51">
            <v>25820</v>
          </cell>
          <cell r="F51">
            <v>31200</v>
          </cell>
          <cell r="G51">
            <v>36580</v>
          </cell>
          <cell r="H51">
            <v>41960</v>
          </cell>
          <cell r="I51">
            <v>46700</v>
          </cell>
          <cell r="J51">
            <v>49700</v>
          </cell>
          <cell r="K51">
            <v>43680</v>
          </cell>
          <cell r="L51">
            <v>46176</v>
          </cell>
          <cell r="M51">
            <v>48672</v>
          </cell>
          <cell r="N51">
            <v>51168</v>
          </cell>
          <cell r="O51">
            <v>26400</v>
          </cell>
          <cell r="P51">
            <v>30150</v>
          </cell>
          <cell r="Q51">
            <v>33900</v>
          </cell>
          <cell r="R51">
            <v>37650</v>
          </cell>
          <cell r="S51">
            <v>40700</v>
          </cell>
          <cell r="T51">
            <v>43700</v>
          </cell>
          <cell r="U51">
            <v>46700</v>
          </cell>
          <cell r="V51">
            <v>49700</v>
          </cell>
          <cell r="W51">
            <v>52710</v>
          </cell>
          <cell r="X51">
            <v>55722</v>
          </cell>
          <cell r="Y51">
            <v>58734</v>
          </cell>
          <cell r="Z51">
            <v>61746</v>
          </cell>
          <cell r="AA51">
            <v>42200</v>
          </cell>
          <cell r="AB51">
            <v>48200</v>
          </cell>
          <cell r="AC51">
            <v>54250</v>
          </cell>
          <cell r="AD51">
            <v>60250</v>
          </cell>
          <cell r="AE51">
            <v>65100</v>
          </cell>
          <cell r="AF51">
            <v>69900</v>
          </cell>
          <cell r="AG51">
            <v>74750</v>
          </cell>
          <cell r="AH51">
            <v>79550</v>
          </cell>
          <cell r="AI51">
            <v>84350</v>
          </cell>
          <cell r="AJ51">
            <v>89170</v>
          </cell>
          <cell r="AK51">
            <v>93990</v>
          </cell>
          <cell r="AL51">
            <v>98810</v>
          </cell>
          <cell r="AM51" t="str">
            <v>4809999999</v>
          </cell>
          <cell r="AN51" t="str">
            <v>Coryell County</v>
          </cell>
          <cell r="AO51" t="str">
            <v>Texas</v>
          </cell>
          <cell r="AP51">
            <v>1</v>
          </cell>
        </row>
        <row r="52">
          <cell r="A52" t="str">
            <v>Cottle County</v>
          </cell>
          <cell r="B52">
            <v>58200</v>
          </cell>
          <cell r="C52">
            <v>15750</v>
          </cell>
          <cell r="D52">
            <v>20440</v>
          </cell>
          <cell r="E52">
            <v>25820</v>
          </cell>
          <cell r="F52">
            <v>31200</v>
          </cell>
          <cell r="G52">
            <v>36580</v>
          </cell>
          <cell r="H52">
            <v>41960</v>
          </cell>
          <cell r="I52">
            <v>46500</v>
          </cell>
          <cell r="J52">
            <v>49500</v>
          </cell>
          <cell r="K52">
            <v>43680</v>
          </cell>
          <cell r="L52">
            <v>46176</v>
          </cell>
          <cell r="M52">
            <v>48672</v>
          </cell>
          <cell r="N52">
            <v>51168</v>
          </cell>
          <cell r="O52">
            <v>26250</v>
          </cell>
          <cell r="P52">
            <v>30000</v>
          </cell>
          <cell r="Q52">
            <v>33750</v>
          </cell>
          <cell r="R52">
            <v>37500</v>
          </cell>
          <cell r="S52">
            <v>40500</v>
          </cell>
          <cell r="T52">
            <v>43500</v>
          </cell>
          <cell r="U52">
            <v>46500</v>
          </cell>
          <cell r="V52">
            <v>49500</v>
          </cell>
          <cell r="W52">
            <v>52500</v>
          </cell>
          <cell r="X52">
            <v>55500</v>
          </cell>
          <cell r="Y52">
            <v>58500</v>
          </cell>
          <cell r="Z52">
            <v>61500</v>
          </cell>
          <cell r="AA52">
            <v>42000</v>
          </cell>
          <cell r="AB52">
            <v>48000</v>
          </cell>
          <cell r="AC52">
            <v>54000</v>
          </cell>
          <cell r="AD52">
            <v>60000</v>
          </cell>
          <cell r="AE52">
            <v>64800</v>
          </cell>
          <cell r="AF52">
            <v>69600</v>
          </cell>
          <cell r="AG52">
            <v>74400</v>
          </cell>
          <cell r="AH52">
            <v>79200</v>
          </cell>
          <cell r="AI52">
            <v>84000</v>
          </cell>
          <cell r="AJ52">
            <v>88800</v>
          </cell>
          <cell r="AK52">
            <v>93600</v>
          </cell>
          <cell r="AL52">
            <v>98400</v>
          </cell>
          <cell r="AM52" t="str">
            <v>4810199999</v>
          </cell>
          <cell r="AN52" t="str">
            <v>Cottle County</v>
          </cell>
          <cell r="AO52" t="str">
            <v>Texas</v>
          </cell>
          <cell r="AP52">
            <v>0</v>
          </cell>
        </row>
        <row r="53">
          <cell r="A53" t="str">
            <v>Crane County</v>
          </cell>
          <cell r="B53">
            <v>88300</v>
          </cell>
          <cell r="C53">
            <v>18550</v>
          </cell>
          <cell r="D53">
            <v>21200</v>
          </cell>
          <cell r="E53">
            <v>25820</v>
          </cell>
          <cell r="F53">
            <v>31200</v>
          </cell>
          <cell r="G53">
            <v>36580</v>
          </cell>
          <cell r="H53">
            <v>41960</v>
          </cell>
          <cell r="I53">
            <v>47340</v>
          </cell>
          <cell r="J53">
            <v>52720</v>
          </cell>
          <cell r="K53">
            <v>43680</v>
          </cell>
          <cell r="L53">
            <v>46176</v>
          </cell>
          <cell r="M53">
            <v>48672</v>
          </cell>
          <cell r="N53">
            <v>51168</v>
          </cell>
          <cell r="O53">
            <v>30950</v>
          </cell>
          <cell r="P53">
            <v>35350</v>
          </cell>
          <cell r="Q53">
            <v>39750</v>
          </cell>
          <cell r="R53">
            <v>44150</v>
          </cell>
          <cell r="S53">
            <v>47700</v>
          </cell>
          <cell r="T53">
            <v>51250</v>
          </cell>
          <cell r="U53">
            <v>54750</v>
          </cell>
          <cell r="V53">
            <v>58300</v>
          </cell>
          <cell r="W53">
            <v>61809.999999999993</v>
          </cell>
          <cell r="X53">
            <v>65342</v>
          </cell>
          <cell r="Y53">
            <v>68874</v>
          </cell>
          <cell r="Z53">
            <v>72406</v>
          </cell>
          <cell r="AA53">
            <v>49500</v>
          </cell>
          <cell r="AB53">
            <v>56550</v>
          </cell>
          <cell r="AC53">
            <v>63600</v>
          </cell>
          <cell r="AD53">
            <v>70650</v>
          </cell>
          <cell r="AE53">
            <v>76350</v>
          </cell>
          <cell r="AF53">
            <v>82000</v>
          </cell>
          <cell r="AG53">
            <v>87650</v>
          </cell>
          <cell r="AH53">
            <v>93300</v>
          </cell>
          <cell r="AI53">
            <v>98910</v>
          </cell>
          <cell r="AJ53">
            <v>104562</v>
          </cell>
          <cell r="AK53">
            <v>110214</v>
          </cell>
          <cell r="AL53">
            <v>115866</v>
          </cell>
          <cell r="AM53" t="str">
            <v>4810399999</v>
          </cell>
          <cell r="AN53" t="str">
            <v>Crane County</v>
          </cell>
          <cell r="AO53" t="str">
            <v>Texas</v>
          </cell>
          <cell r="AP53">
            <v>0</v>
          </cell>
        </row>
        <row r="54">
          <cell r="A54" t="str">
            <v>Crockett County</v>
          </cell>
          <cell r="B54">
            <v>63500</v>
          </cell>
          <cell r="C54">
            <v>15750</v>
          </cell>
          <cell r="D54">
            <v>20440</v>
          </cell>
          <cell r="E54">
            <v>25820</v>
          </cell>
          <cell r="F54">
            <v>31200</v>
          </cell>
          <cell r="G54">
            <v>36580</v>
          </cell>
          <cell r="H54">
            <v>41960</v>
          </cell>
          <cell r="I54">
            <v>46500</v>
          </cell>
          <cell r="J54">
            <v>49500</v>
          </cell>
          <cell r="K54">
            <v>43680</v>
          </cell>
          <cell r="L54">
            <v>46176</v>
          </cell>
          <cell r="M54">
            <v>48672</v>
          </cell>
          <cell r="N54">
            <v>51168</v>
          </cell>
          <cell r="O54">
            <v>26250</v>
          </cell>
          <cell r="P54">
            <v>30000</v>
          </cell>
          <cell r="Q54">
            <v>33750</v>
          </cell>
          <cell r="R54">
            <v>37500</v>
          </cell>
          <cell r="S54">
            <v>40500</v>
          </cell>
          <cell r="T54">
            <v>43500</v>
          </cell>
          <cell r="U54">
            <v>46500</v>
          </cell>
          <cell r="V54">
            <v>49500</v>
          </cell>
          <cell r="W54">
            <v>52500</v>
          </cell>
          <cell r="X54">
            <v>55500</v>
          </cell>
          <cell r="Y54">
            <v>58500</v>
          </cell>
          <cell r="Z54">
            <v>61500</v>
          </cell>
          <cell r="AA54">
            <v>42000</v>
          </cell>
          <cell r="AB54">
            <v>48000</v>
          </cell>
          <cell r="AC54">
            <v>54000</v>
          </cell>
          <cell r="AD54">
            <v>60000</v>
          </cell>
          <cell r="AE54">
            <v>64800</v>
          </cell>
          <cell r="AF54">
            <v>69600</v>
          </cell>
          <cell r="AG54">
            <v>74400</v>
          </cell>
          <cell r="AH54">
            <v>79200</v>
          </cell>
          <cell r="AI54">
            <v>84000</v>
          </cell>
          <cell r="AJ54">
            <v>88800</v>
          </cell>
          <cell r="AK54">
            <v>93600</v>
          </cell>
          <cell r="AL54">
            <v>98400</v>
          </cell>
          <cell r="AM54" t="str">
            <v>4810599999</v>
          </cell>
          <cell r="AN54" t="str">
            <v>Crockett County</v>
          </cell>
          <cell r="AO54" t="str">
            <v>Texas</v>
          </cell>
          <cell r="AP54">
            <v>0</v>
          </cell>
        </row>
        <row r="55">
          <cell r="A55" t="str">
            <v>Crosby County</v>
          </cell>
          <cell r="B55">
            <v>85700</v>
          </cell>
          <cell r="C55">
            <v>18000</v>
          </cell>
          <cell r="D55">
            <v>20600</v>
          </cell>
          <cell r="E55">
            <v>25820</v>
          </cell>
          <cell r="F55">
            <v>31200</v>
          </cell>
          <cell r="G55">
            <v>36580</v>
          </cell>
          <cell r="H55">
            <v>41960</v>
          </cell>
          <cell r="I55">
            <v>47340</v>
          </cell>
          <cell r="J55">
            <v>52720</v>
          </cell>
          <cell r="K55">
            <v>43680</v>
          </cell>
          <cell r="L55">
            <v>46176</v>
          </cell>
          <cell r="M55">
            <v>48672</v>
          </cell>
          <cell r="N55">
            <v>51168</v>
          </cell>
          <cell r="O55">
            <v>30000</v>
          </cell>
          <cell r="P55">
            <v>34300</v>
          </cell>
          <cell r="Q55">
            <v>38600</v>
          </cell>
          <cell r="R55">
            <v>42850</v>
          </cell>
          <cell r="S55">
            <v>46300</v>
          </cell>
          <cell r="T55">
            <v>49750</v>
          </cell>
          <cell r="U55">
            <v>53150</v>
          </cell>
          <cell r="V55">
            <v>56600</v>
          </cell>
          <cell r="W55">
            <v>59989.999999999993</v>
          </cell>
          <cell r="X55">
            <v>63418</v>
          </cell>
          <cell r="Y55">
            <v>66846</v>
          </cell>
          <cell r="Z55">
            <v>70274</v>
          </cell>
          <cell r="AA55">
            <v>48000</v>
          </cell>
          <cell r="AB55">
            <v>54850</v>
          </cell>
          <cell r="AC55">
            <v>61700</v>
          </cell>
          <cell r="AD55">
            <v>68550</v>
          </cell>
          <cell r="AE55">
            <v>74050</v>
          </cell>
          <cell r="AF55">
            <v>79550</v>
          </cell>
          <cell r="AG55">
            <v>85050</v>
          </cell>
          <cell r="AH55">
            <v>90500</v>
          </cell>
          <cell r="AI55">
            <v>95970</v>
          </cell>
          <cell r="AJ55">
            <v>101454</v>
          </cell>
          <cell r="AK55">
            <v>106938</v>
          </cell>
          <cell r="AL55">
            <v>112422</v>
          </cell>
          <cell r="AM55" t="str">
            <v>4810799999</v>
          </cell>
          <cell r="AN55" t="str">
            <v>Crosby County</v>
          </cell>
          <cell r="AO55" t="str">
            <v>Texas</v>
          </cell>
          <cell r="AP55">
            <v>1</v>
          </cell>
        </row>
        <row r="56">
          <cell r="A56" t="str">
            <v>Culberson County</v>
          </cell>
          <cell r="B56">
            <v>47000</v>
          </cell>
          <cell r="C56">
            <v>15750</v>
          </cell>
          <cell r="D56">
            <v>20440</v>
          </cell>
          <cell r="E56">
            <v>25820</v>
          </cell>
          <cell r="F56">
            <v>31200</v>
          </cell>
          <cell r="G56">
            <v>36580</v>
          </cell>
          <cell r="H56">
            <v>41960</v>
          </cell>
          <cell r="I56">
            <v>46500</v>
          </cell>
          <cell r="J56">
            <v>49500</v>
          </cell>
          <cell r="K56">
            <v>43680</v>
          </cell>
          <cell r="L56">
            <v>46176</v>
          </cell>
          <cell r="M56">
            <v>48672</v>
          </cell>
          <cell r="N56">
            <v>51168</v>
          </cell>
          <cell r="O56">
            <v>26250</v>
          </cell>
          <cell r="P56">
            <v>30000</v>
          </cell>
          <cell r="Q56">
            <v>33750</v>
          </cell>
          <cell r="R56">
            <v>37500</v>
          </cell>
          <cell r="S56">
            <v>40500</v>
          </cell>
          <cell r="T56">
            <v>43500</v>
          </cell>
          <cell r="U56">
            <v>46500</v>
          </cell>
          <cell r="V56">
            <v>49500</v>
          </cell>
          <cell r="W56">
            <v>52500</v>
          </cell>
          <cell r="X56">
            <v>55500</v>
          </cell>
          <cell r="Y56">
            <v>58500</v>
          </cell>
          <cell r="Z56">
            <v>61500</v>
          </cell>
          <cell r="AA56">
            <v>42000</v>
          </cell>
          <cell r="AB56">
            <v>48000</v>
          </cell>
          <cell r="AC56">
            <v>54000</v>
          </cell>
          <cell r="AD56">
            <v>60000</v>
          </cell>
          <cell r="AE56">
            <v>64800</v>
          </cell>
          <cell r="AF56">
            <v>69600</v>
          </cell>
          <cell r="AG56">
            <v>74400</v>
          </cell>
          <cell r="AH56">
            <v>79200</v>
          </cell>
          <cell r="AI56">
            <v>84000</v>
          </cell>
          <cell r="AJ56">
            <v>88800</v>
          </cell>
          <cell r="AK56">
            <v>93600</v>
          </cell>
          <cell r="AL56">
            <v>98400</v>
          </cell>
          <cell r="AM56" t="str">
            <v>4810999999</v>
          </cell>
          <cell r="AN56" t="str">
            <v>Culberson County</v>
          </cell>
          <cell r="AO56" t="str">
            <v>Texas</v>
          </cell>
          <cell r="AP56">
            <v>0</v>
          </cell>
        </row>
        <row r="57">
          <cell r="A57" t="str">
            <v>Dallam County</v>
          </cell>
          <cell r="B57">
            <v>93500</v>
          </cell>
          <cell r="C57">
            <v>16900</v>
          </cell>
          <cell r="D57">
            <v>20440</v>
          </cell>
          <cell r="E57">
            <v>25820</v>
          </cell>
          <cell r="F57">
            <v>31200</v>
          </cell>
          <cell r="G57">
            <v>36580</v>
          </cell>
          <cell r="H57">
            <v>41960</v>
          </cell>
          <cell r="I57">
            <v>47340</v>
          </cell>
          <cell r="J57">
            <v>52720</v>
          </cell>
          <cell r="K57">
            <v>43680</v>
          </cell>
          <cell r="L57">
            <v>46176</v>
          </cell>
          <cell r="M57">
            <v>48672</v>
          </cell>
          <cell r="N57">
            <v>51168</v>
          </cell>
          <cell r="O57">
            <v>28150</v>
          </cell>
          <cell r="P57">
            <v>32150</v>
          </cell>
          <cell r="Q57">
            <v>36150</v>
          </cell>
          <cell r="R57">
            <v>40200</v>
          </cell>
          <cell r="S57">
            <v>43450</v>
          </cell>
          <cell r="T57">
            <v>46600</v>
          </cell>
          <cell r="U57">
            <v>49850</v>
          </cell>
          <cell r="V57">
            <v>53050</v>
          </cell>
          <cell r="W57">
            <v>56280</v>
          </cell>
          <cell r="X57">
            <v>59496</v>
          </cell>
          <cell r="Y57">
            <v>62712</v>
          </cell>
          <cell r="Z57">
            <v>65928</v>
          </cell>
          <cell r="AA57">
            <v>45000</v>
          </cell>
          <cell r="AB57">
            <v>51450</v>
          </cell>
          <cell r="AC57">
            <v>57900</v>
          </cell>
          <cell r="AD57">
            <v>64300</v>
          </cell>
          <cell r="AE57">
            <v>69450</v>
          </cell>
          <cell r="AF57">
            <v>74600</v>
          </cell>
          <cell r="AG57">
            <v>79750</v>
          </cell>
          <cell r="AH57">
            <v>84900</v>
          </cell>
          <cell r="AI57">
            <v>90020</v>
          </cell>
          <cell r="AJ57">
            <v>95164</v>
          </cell>
          <cell r="AK57">
            <v>100308</v>
          </cell>
          <cell r="AL57">
            <v>105452</v>
          </cell>
          <cell r="AM57" t="str">
            <v>4811199999</v>
          </cell>
          <cell r="AN57" t="str">
            <v>Dallam County</v>
          </cell>
          <cell r="AO57" t="str">
            <v>Texas</v>
          </cell>
          <cell r="AP57">
            <v>0</v>
          </cell>
        </row>
        <row r="58">
          <cell r="A58" t="str">
            <v>Dallas County</v>
          </cell>
          <cell r="B58">
            <v>110300</v>
          </cell>
          <cell r="C58">
            <v>23200</v>
          </cell>
          <cell r="D58">
            <v>26500</v>
          </cell>
          <cell r="E58">
            <v>29800</v>
          </cell>
          <cell r="F58">
            <v>33100</v>
          </cell>
          <cell r="G58">
            <v>36580</v>
          </cell>
          <cell r="H58">
            <v>41960</v>
          </cell>
          <cell r="I58">
            <v>47340</v>
          </cell>
          <cell r="J58">
            <v>52720</v>
          </cell>
          <cell r="K58">
            <v>46340</v>
          </cell>
          <cell r="L58">
            <v>48988</v>
          </cell>
          <cell r="M58">
            <v>51636</v>
          </cell>
          <cell r="N58">
            <v>54284</v>
          </cell>
          <cell r="O58">
            <v>38650</v>
          </cell>
          <cell r="P58">
            <v>44150</v>
          </cell>
          <cell r="Q58">
            <v>49650</v>
          </cell>
          <cell r="R58">
            <v>55150</v>
          </cell>
          <cell r="S58">
            <v>59600</v>
          </cell>
          <cell r="T58">
            <v>64000</v>
          </cell>
          <cell r="U58">
            <v>68400</v>
          </cell>
          <cell r="V58">
            <v>72800</v>
          </cell>
          <cell r="W58">
            <v>77210</v>
          </cell>
          <cell r="X58">
            <v>81622</v>
          </cell>
          <cell r="Y58">
            <v>86034</v>
          </cell>
          <cell r="Z58">
            <v>90446</v>
          </cell>
          <cell r="AA58">
            <v>61800</v>
          </cell>
          <cell r="AB58">
            <v>70600</v>
          </cell>
          <cell r="AC58">
            <v>79450</v>
          </cell>
          <cell r="AD58">
            <v>88250</v>
          </cell>
          <cell r="AE58">
            <v>95350</v>
          </cell>
          <cell r="AF58">
            <v>102400</v>
          </cell>
          <cell r="AG58">
            <v>109450</v>
          </cell>
          <cell r="AH58">
            <v>116500</v>
          </cell>
          <cell r="AI58">
            <v>123549.99999999999</v>
          </cell>
          <cell r="AJ58">
            <v>130610</v>
          </cell>
          <cell r="AK58">
            <v>137670</v>
          </cell>
          <cell r="AL58">
            <v>144730</v>
          </cell>
          <cell r="AM58" t="str">
            <v>4811399999</v>
          </cell>
          <cell r="AN58" t="str">
            <v>Dallas County</v>
          </cell>
          <cell r="AO58" t="str">
            <v>Texas</v>
          </cell>
          <cell r="AP58">
            <v>1</v>
          </cell>
        </row>
        <row r="59">
          <cell r="A59" t="str">
            <v>Dawson County</v>
          </cell>
          <cell r="B59">
            <v>66900</v>
          </cell>
          <cell r="C59">
            <v>15750</v>
          </cell>
          <cell r="D59">
            <v>20440</v>
          </cell>
          <cell r="E59">
            <v>25820</v>
          </cell>
          <cell r="F59">
            <v>31200</v>
          </cell>
          <cell r="G59">
            <v>36580</v>
          </cell>
          <cell r="H59">
            <v>41960</v>
          </cell>
          <cell r="I59">
            <v>46500</v>
          </cell>
          <cell r="J59">
            <v>49500</v>
          </cell>
          <cell r="K59">
            <v>43680</v>
          </cell>
          <cell r="L59">
            <v>46176</v>
          </cell>
          <cell r="M59">
            <v>48672</v>
          </cell>
          <cell r="N59">
            <v>51168</v>
          </cell>
          <cell r="O59">
            <v>26250</v>
          </cell>
          <cell r="P59">
            <v>30000</v>
          </cell>
          <cell r="Q59">
            <v>33750</v>
          </cell>
          <cell r="R59">
            <v>37500</v>
          </cell>
          <cell r="S59">
            <v>40500</v>
          </cell>
          <cell r="T59">
            <v>43500</v>
          </cell>
          <cell r="U59">
            <v>46500</v>
          </cell>
          <cell r="V59">
            <v>49500</v>
          </cell>
          <cell r="W59">
            <v>52500</v>
          </cell>
          <cell r="X59">
            <v>55500</v>
          </cell>
          <cell r="Y59">
            <v>58500</v>
          </cell>
          <cell r="Z59">
            <v>61500</v>
          </cell>
          <cell r="AA59">
            <v>42000</v>
          </cell>
          <cell r="AB59">
            <v>48000</v>
          </cell>
          <cell r="AC59">
            <v>54000</v>
          </cell>
          <cell r="AD59">
            <v>60000</v>
          </cell>
          <cell r="AE59">
            <v>64800</v>
          </cell>
          <cell r="AF59">
            <v>69600</v>
          </cell>
          <cell r="AG59">
            <v>74400</v>
          </cell>
          <cell r="AH59">
            <v>79200</v>
          </cell>
          <cell r="AI59">
            <v>84000</v>
          </cell>
          <cell r="AJ59">
            <v>88800</v>
          </cell>
          <cell r="AK59">
            <v>93600</v>
          </cell>
          <cell r="AL59">
            <v>98400</v>
          </cell>
          <cell r="AM59" t="str">
            <v>4811599999</v>
          </cell>
          <cell r="AN59" t="str">
            <v>Dawson County</v>
          </cell>
          <cell r="AO59" t="str">
            <v>Texas</v>
          </cell>
          <cell r="AP59">
            <v>0</v>
          </cell>
        </row>
        <row r="60">
          <cell r="A60" t="str">
            <v>Deaf Smith County</v>
          </cell>
          <cell r="B60">
            <v>57700</v>
          </cell>
          <cell r="C60">
            <v>15750</v>
          </cell>
          <cell r="D60">
            <v>20440</v>
          </cell>
          <cell r="E60">
            <v>25820</v>
          </cell>
          <cell r="F60">
            <v>31200</v>
          </cell>
          <cell r="G60">
            <v>36580</v>
          </cell>
          <cell r="H60">
            <v>41960</v>
          </cell>
          <cell r="I60">
            <v>46500</v>
          </cell>
          <cell r="J60">
            <v>49500</v>
          </cell>
          <cell r="K60">
            <v>43680</v>
          </cell>
          <cell r="L60">
            <v>46176</v>
          </cell>
          <cell r="M60">
            <v>48672</v>
          </cell>
          <cell r="N60">
            <v>51168</v>
          </cell>
          <cell r="O60">
            <v>26250</v>
          </cell>
          <cell r="P60">
            <v>30000</v>
          </cell>
          <cell r="Q60">
            <v>33750</v>
          </cell>
          <cell r="R60">
            <v>37500</v>
          </cell>
          <cell r="S60">
            <v>40500</v>
          </cell>
          <cell r="T60">
            <v>43500</v>
          </cell>
          <cell r="U60">
            <v>46500</v>
          </cell>
          <cell r="V60">
            <v>49500</v>
          </cell>
          <cell r="W60">
            <v>52500</v>
          </cell>
          <cell r="X60">
            <v>55500</v>
          </cell>
          <cell r="Y60">
            <v>58500</v>
          </cell>
          <cell r="Z60">
            <v>61500</v>
          </cell>
          <cell r="AA60">
            <v>42000</v>
          </cell>
          <cell r="AB60">
            <v>48000</v>
          </cell>
          <cell r="AC60">
            <v>54000</v>
          </cell>
          <cell r="AD60">
            <v>60000</v>
          </cell>
          <cell r="AE60">
            <v>64800</v>
          </cell>
          <cell r="AF60">
            <v>69600</v>
          </cell>
          <cell r="AG60">
            <v>74400</v>
          </cell>
          <cell r="AH60">
            <v>79200</v>
          </cell>
          <cell r="AI60">
            <v>84000</v>
          </cell>
          <cell r="AJ60">
            <v>88800</v>
          </cell>
          <cell r="AK60">
            <v>93600</v>
          </cell>
          <cell r="AL60">
            <v>98400</v>
          </cell>
          <cell r="AM60" t="str">
            <v>4811799999</v>
          </cell>
          <cell r="AN60" t="str">
            <v>Deaf Smith County</v>
          </cell>
          <cell r="AO60" t="str">
            <v>Texas</v>
          </cell>
          <cell r="AP60">
            <v>0</v>
          </cell>
        </row>
        <row r="61">
          <cell r="A61" t="str">
            <v>Delta County</v>
          </cell>
          <cell r="B61">
            <v>87800</v>
          </cell>
          <cell r="C61">
            <v>16700</v>
          </cell>
          <cell r="D61">
            <v>20440</v>
          </cell>
          <cell r="E61">
            <v>25820</v>
          </cell>
          <cell r="F61">
            <v>31200</v>
          </cell>
          <cell r="G61">
            <v>36580</v>
          </cell>
          <cell r="H61">
            <v>41960</v>
          </cell>
          <cell r="I61">
            <v>47340</v>
          </cell>
          <cell r="J61">
            <v>52350</v>
          </cell>
          <cell r="K61">
            <v>43680</v>
          </cell>
          <cell r="L61">
            <v>46176</v>
          </cell>
          <cell r="M61">
            <v>48672</v>
          </cell>
          <cell r="N61">
            <v>51168</v>
          </cell>
          <cell r="O61">
            <v>27750</v>
          </cell>
          <cell r="P61">
            <v>31700</v>
          </cell>
          <cell r="Q61">
            <v>35650</v>
          </cell>
          <cell r="R61">
            <v>39650</v>
          </cell>
          <cell r="S61">
            <v>42800</v>
          </cell>
          <cell r="T61">
            <v>46000</v>
          </cell>
          <cell r="U61">
            <v>49200</v>
          </cell>
          <cell r="V61">
            <v>52350</v>
          </cell>
          <cell r="W61">
            <v>55510</v>
          </cell>
          <cell r="X61">
            <v>58682</v>
          </cell>
          <cell r="Y61">
            <v>61854</v>
          </cell>
          <cell r="Z61">
            <v>65026</v>
          </cell>
          <cell r="AA61">
            <v>44400</v>
          </cell>
          <cell r="AB61">
            <v>50750</v>
          </cell>
          <cell r="AC61">
            <v>57050</v>
          </cell>
          <cell r="AD61">
            <v>63400</v>
          </cell>
          <cell r="AE61">
            <v>68500</v>
          </cell>
          <cell r="AF61">
            <v>73550</v>
          </cell>
          <cell r="AG61">
            <v>78650</v>
          </cell>
          <cell r="AH61">
            <v>83700</v>
          </cell>
          <cell r="AI61">
            <v>88760</v>
          </cell>
          <cell r="AJ61">
            <v>93832</v>
          </cell>
          <cell r="AK61">
            <v>98904</v>
          </cell>
          <cell r="AL61">
            <v>103976</v>
          </cell>
          <cell r="AM61" t="str">
            <v>4811999999</v>
          </cell>
          <cell r="AN61" t="str">
            <v>Delta County</v>
          </cell>
          <cell r="AO61" t="str">
            <v>Texas</v>
          </cell>
          <cell r="AP61">
            <v>0</v>
          </cell>
        </row>
        <row r="62">
          <cell r="A62" t="str">
            <v>Denton County</v>
          </cell>
          <cell r="B62">
            <v>110300</v>
          </cell>
          <cell r="C62">
            <v>23200</v>
          </cell>
          <cell r="D62">
            <v>26500</v>
          </cell>
          <cell r="E62">
            <v>29800</v>
          </cell>
          <cell r="F62">
            <v>33100</v>
          </cell>
          <cell r="G62">
            <v>36580</v>
          </cell>
          <cell r="H62">
            <v>41960</v>
          </cell>
          <cell r="I62">
            <v>47340</v>
          </cell>
          <cell r="J62">
            <v>52720</v>
          </cell>
          <cell r="K62">
            <v>46340</v>
          </cell>
          <cell r="L62">
            <v>48988</v>
          </cell>
          <cell r="M62">
            <v>51636</v>
          </cell>
          <cell r="N62">
            <v>54284</v>
          </cell>
          <cell r="O62">
            <v>38650</v>
          </cell>
          <cell r="P62">
            <v>44150</v>
          </cell>
          <cell r="Q62">
            <v>49650</v>
          </cell>
          <cell r="R62">
            <v>55150</v>
          </cell>
          <cell r="S62">
            <v>59600</v>
          </cell>
          <cell r="T62">
            <v>64000</v>
          </cell>
          <cell r="U62">
            <v>68400</v>
          </cell>
          <cell r="V62">
            <v>72800</v>
          </cell>
          <cell r="W62">
            <v>77210</v>
          </cell>
          <cell r="X62">
            <v>81622</v>
          </cell>
          <cell r="Y62">
            <v>86034</v>
          </cell>
          <cell r="Z62">
            <v>90446</v>
          </cell>
          <cell r="AA62">
            <v>61800</v>
          </cell>
          <cell r="AB62">
            <v>70600</v>
          </cell>
          <cell r="AC62">
            <v>79450</v>
          </cell>
          <cell r="AD62">
            <v>88250</v>
          </cell>
          <cell r="AE62">
            <v>95350</v>
          </cell>
          <cell r="AF62">
            <v>102400</v>
          </cell>
          <cell r="AG62">
            <v>109450</v>
          </cell>
          <cell r="AH62">
            <v>116500</v>
          </cell>
          <cell r="AI62">
            <v>123549.99999999999</v>
          </cell>
          <cell r="AJ62">
            <v>130610</v>
          </cell>
          <cell r="AK62">
            <v>137670</v>
          </cell>
          <cell r="AL62">
            <v>144730</v>
          </cell>
          <cell r="AM62" t="str">
            <v>4812199999</v>
          </cell>
          <cell r="AN62" t="str">
            <v>Denton County</v>
          </cell>
          <cell r="AO62" t="str">
            <v>Texas</v>
          </cell>
          <cell r="AP62">
            <v>1</v>
          </cell>
        </row>
        <row r="63">
          <cell r="A63" t="str">
            <v>DeWitt County</v>
          </cell>
          <cell r="B63">
            <v>73900</v>
          </cell>
          <cell r="C63">
            <v>15750</v>
          </cell>
          <cell r="D63">
            <v>20440</v>
          </cell>
          <cell r="E63">
            <v>25820</v>
          </cell>
          <cell r="F63">
            <v>31200</v>
          </cell>
          <cell r="G63">
            <v>36580</v>
          </cell>
          <cell r="H63">
            <v>41960</v>
          </cell>
          <cell r="I63">
            <v>46500</v>
          </cell>
          <cell r="J63">
            <v>49500</v>
          </cell>
          <cell r="K63">
            <v>43680</v>
          </cell>
          <cell r="L63">
            <v>46176</v>
          </cell>
          <cell r="M63">
            <v>48672</v>
          </cell>
          <cell r="N63">
            <v>51168</v>
          </cell>
          <cell r="O63">
            <v>26250</v>
          </cell>
          <cell r="P63">
            <v>30000</v>
          </cell>
          <cell r="Q63">
            <v>33750</v>
          </cell>
          <cell r="R63">
            <v>37500</v>
          </cell>
          <cell r="S63">
            <v>40500</v>
          </cell>
          <cell r="T63">
            <v>43500</v>
          </cell>
          <cell r="U63">
            <v>46500</v>
          </cell>
          <cell r="V63">
            <v>49500</v>
          </cell>
          <cell r="W63">
            <v>52500</v>
          </cell>
          <cell r="X63">
            <v>55500</v>
          </cell>
          <cell r="Y63">
            <v>58500</v>
          </cell>
          <cell r="Z63">
            <v>61500</v>
          </cell>
          <cell r="AA63">
            <v>42000</v>
          </cell>
          <cell r="AB63">
            <v>48000</v>
          </cell>
          <cell r="AC63">
            <v>54000</v>
          </cell>
          <cell r="AD63">
            <v>60000</v>
          </cell>
          <cell r="AE63">
            <v>64800</v>
          </cell>
          <cell r="AF63">
            <v>69600</v>
          </cell>
          <cell r="AG63">
            <v>74400</v>
          </cell>
          <cell r="AH63">
            <v>79200</v>
          </cell>
          <cell r="AI63">
            <v>84000</v>
          </cell>
          <cell r="AJ63">
            <v>88800</v>
          </cell>
          <cell r="AK63">
            <v>93600</v>
          </cell>
          <cell r="AL63">
            <v>98400</v>
          </cell>
          <cell r="AM63" t="str">
            <v>4812399999</v>
          </cell>
          <cell r="AN63" t="str">
            <v>DeWitt County</v>
          </cell>
          <cell r="AO63" t="str">
            <v>Texas</v>
          </cell>
          <cell r="AP63">
            <v>0</v>
          </cell>
        </row>
        <row r="64">
          <cell r="A64" t="str">
            <v>Dickens County</v>
          </cell>
          <cell r="B64">
            <v>68400</v>
          </cell>
          <cell r="C64">
            <v>15750</v>
          </cell>
          <cell r="D64">
            <v>20440</v>
          </cell>
          <cell r="E64">
            <v>25820</v>
          </cell>
          <cell r="F64">
            <v>31200</v>
          </cell>
          <cell r="G64">
            <v>36580</v>
          </cell>
          <cell r="H64">
            <v>41960</v>
          </cell>
          <cell r="I64">
            <v>46500</v>
          </cell>
          <cell r="J64">
            <v>49500</v>
          </cell>
          <cell r="K64">
            <v>43680</v>
          </cell>
          <cell r="L64">
            <v>46176</v>
          </cell>
          <cell r="M64">
            <v>48672</v>
          </cell>
          <cell r="N64">
            <v>51168</v>
          </cell>
          <cell r="O64">
            <v>26250</v>
          </cell>
          <cell r="P64">
            <v>30000</v>
          </cell>
          <cell r="Q64">
            <v>33750</v>
          </cell>
          <cell r="R64">
            <v>37500</v>
          </cell>
          <cell r="S64">
            <v>40500</v>
          </cell>
          <cell r="T64">
            <v>43500</v>
          </cell>
          <cell r="U64">
            <v>46500</v>
          </cell>
          <cell r="V64">
            <v>49500</v>
          </cell>
          <cell r="W64">
            <v>52500</v>
          </cell>
          <cell r="X64">
            <v>55500</v>
          </cell>
          <cell r="Y64">
            <v>58500</v>
          </cell>
          <cell r="Z64">
            <v>61500</v>
          </cell>
          <cell r="AA64">
            <v>42000</v>
          </cell>
          <cell r="AB64">
            <v>48000</v>
          </cell>
          <cell r="AC64">
            <v>54000</v>
          </cell>
          <cell r="AD64">
            <v>60000</v>
          </cell>
          <cell r="AE64">
            <v>64800</v>
          </cell>
          <cell r="AF64">
            <v>69600</v>
          </cell>
          <cell r="AG64">
            <v>74400</v>
          </cell>
          <cell r="AH64">
            <v>79200</v>
          </cell>
          <cell r="AI64">
            <v>84000</v>
          </cell>
          <cell r="AJ64">
            <v>88800</v>
          </cell>
          <cell r="AK64">
            <v>93600</v>
          </cell>
          <cell r="AL64">
            <v>98400</v>
          </cell>
          <cell r="AM64" t="str">
            <v>4812599999</v>
          </cell>
          <cell r="AN64" t="str">
            <v>Dickens County</v>
          </cell>
          <cell r="AO64" t="str">
            <v>Texas</v>
          </cell>
          <cell r="AP64">
            <v>0</v>
          </cell>
        </row>
        <row r="65">
          <cell r="A65" t="str">
            <v>Dimmit County</v>
          </cell>
          <cell r="B65">
            <v>75000</v>
          </cell>
          <cell r="C65">
            <v>15750</v>
          </cell>
          <cell r="D65">
            <v>20440</v>
          </cell>
          <cell r="E65">
            <v>25820</v>
          </cell>
          <cell r="F65">
            <v>31200</v>
          </cell>
          <cell r="G65">
            <v>36580</v>
          </cell>
          <cell r="H65">
            <v>41960</v>
          </cell>
          <cell r="I65">
            <v>46500</v>
          </cell>
          <cell r="J65">
            <v>49500</v>
          </cell>
          <cell r="K65">
            <v>43680</v>
          </cell>
          <cell r="L65">
            <v>46176</v>
          </cell>
          <cell r="M65">
            <v>48672</v>
          </cell>
          <cell r="N65">
            <v>51168</v>
          </cell>
          <cell r="O65">
            <v>26250</v>
          </cell>
          <cell r="P65">
            <v>30000</v>
          </cell>
          <cell r="Q65">
            <v>33750</v>
          </cell>
          <cell r="R65">
            <v>37500</v>
          </cell>
          <cell r="S65">
            <v>40500</v>
          </cell>
          <cell r="T65">
            <v>43500</v>
          </cell>
          <cell r="U65">
            <v>46500</v>
          </cell>
          <cell r="V65">
            <v>49500</v>
          </cell>
          <cell r="W65">
            <v>52500</v>
          </cell>
          <cell r="X65">
            <v>55500</v>
          </cell>
          <cell r="Y65">
            <v>58500</v>
          </cell>
          <cell r="Z65">
            <v>61500</v>
          </cell>
          <cell r="AA65">
            <v>42000</v>
          </cell>
          <cell r="AB65">
            <v>48000</v>
          </cell>
          <cell r="AC65">
            <v>54000</v>
          </cell>
          <cell r="AD65">
            <v>60000</v>
          </cell>
          <cell r="AE65">
            <v>64800</v>
          </cell>
          <cell r="AF65">
            <v>69600</v>
          </cell>
          <cell r="AG65">
            <v>74400</v>
          </cell>
          <cell r="AH65">
            <v>79200</v>
          </cell>
          <cell r="AI65">
            <v>84000</v>
          </cell>
          <cell r="AJ65">
            <v>88800</v>
          </cell>
          <cell r="AK65">
            <v>93600</v>
          </cell>
          <cell r="AL65">
            <v>98400</v>
          </cell>
          <cell r="AM65" t="str">
            <v>4812799999</v>
          </cell>
          <cell r="AN65" t="str">
            <v>Dimmit County</v>
          </cell>
          <cell r="AO65" t="str">
            <v>Texas</v>
          </cell>
          <cell r="AP65">
            <v>0</v>
          </cell>
        </row>
        <row r="66">
          <cell r="A66" t="str">
            <v>Donley County</v>
          </cell>
          <cell r="B66">
            <v>77900</v>
          </cell>
          <cell r="C66">
            <v>16350</v>
          </cell>
          <cell r="D66">
            <v>20440</v>
          </cell>
          <cell r="E66">
            <v>25820</v>
          </cell>
          <cell r="F66">
            <v>31200</v>
          </cell>
          <cell r="G66">
            <v>36580</v>
          </cell>
          <cell r="H66">
            <v>41960</v>
          </cell>
          <cell r="I66">
            <v>47340</v>
          </cell>
          <cell r="J66">
            <v>51450</v>
          </cell>
          <cell r="K66">
            <v>43680</v>
          </cell>
          <cell r="L66">
            <v>46176</v>
          </cell>
          <cell r="M66">
            <v>48672</v>
          </cell>
          <cell r="N66">
            <v>51168</v>
          </cell>
          <cell r="O66">
            <v>27300</v>
          </cell>
          <cell r="P66">
            <v>31200</v>
          </cell>
          <cell r="Q66">
            <v>35100</v>
          </cell>
          <cell r="R66">
            <v>38950</v>
          </cell>
          <cell r="S66">
            <v>42100</v>
          </cell>
          <cell r="T66">
            <v>45200</v>
          </cell>
          <cell r="U66">
            <v>48300</v>
          </cell>
          <cell r="V66">
            <v>51450</v>
          </cell>
          <cell r="W66">
            <v>54530</v>
          </cell>
          <cell r="X66">
            <v>57646</v>
          </cell>
          <cell r="Y66">
            <v>60762</v>
          </cell>
          <cell r="Z66">
            <v>63878</v>
          </cell>
          <cell r="AA66">
            <v>43650</v>
          </cell>
          <cell r="AB66">
            <v>49850</v>
          </cell>
          <cell r="AC66">
            <v>56100</v>
          </cell>
          <cell r="AD66">
            <v>62300</v>
          </cell>
          <cell r="AE66">
            <v>67300</v>
          </cell>
          <cell r="AF66">
            <v>72300</v>
          </cell>
          <cell r="AG66">
            <v>77300</v>
          </cell>
          <cell r="AH66">
            <v>82250</v>
          </cell>
          <cell r="AI66">
            <v>87220</v>
          </cell>
          <cell r="AJ66">
            <v>92204</v>
          </cell>
          <cell r="AK66">
            <v>97188</v>
          </cell>
          <cell r="AL66">
            <v>102172</v>
          </cell>
          <cell r="AM66" t="str">
            <v>4812999999</v>
          </cell>
          <cell r="AN66" t="str">
            <v>Donley County</v>
          </cell>
          <cell r="AO66" t="str">
            <v>Texas</v>
          </cell>
          <cell r="AP66">
            <v>0</v>
          </cell>
        </row>
        <row r="67">
          <cell r="A67" t="str">
            <v>Duval County</v>
          </cell>
          <cell r="B67">
            <v>68200</v>
          </cell>
          <cell r="C67">
            <v>15750</v>
          </cell>
          <cell r="D67">
            <v>20440</v>
          </cell>
          <cell r="E67">
            <v>25820</v>
          </cell>
          <cell r="F67">
            <v>31200</v>
          </cell>
          <cell r="G67">
            <v>36580</v>
          </cell>
          <cell r="H67">
            <v>41960</v>
          </cell>
          <cell r="I67">
            <v>46500</v>
          </cell>
          <cell r="J67">
            <v>49500</v>
          </cell>
          <cell r="K67">
            <v>43680</v>
          </cell>
          <cell r="L67">
            <v>46176</v>
          </cell>
          <cell r="M67">
            <v>48672</v>
          </cell>
          <cell r="N67">
            <v>51168</v>
          </cell>
          <cell r="O67">
            <v>26250</v>
          </cell>
          <cell r="P67">
            <v>30000</v>
          </cell>
          <cell r="Q67">
            <v>33750</v>
          </cell>
          <cell r="R67">
            <v>37500</v>
          </cell>
          <cell r="S67">
            <v>40500</v>
          </cell>
          <cell r="T67">
            <v>43500</v>
          </cell>
          <cell r="U67">
            <v>46500</v>
          </cell>
          <cell r="V67">
            <v>49500</v>
          </cell>
          <cell r="W67">
            <v>52500</v>
          </cell>
          <cell r="X67">
            <v>55500</v>
          </cell>
          <cell r="Y67">
            <v>58500</v>
          </cell>
          <cell r="Z67">
            <v>61500</v>
          </cell>
          <cell r="AA67">
            <v>42000</v>
          </cell>
          <cell r="AB67">
            <v>48000</v>
          </cell>
          <cell r="AC67">
            <v>54000</v>
          </cell>
          <cell r="AD67">
            <v>60000</v>
          </cell>
          <cell r="AE67">
            <v>64800</v>
          </cell>
          <cell r="AF67">
            <v>69600</v>
          </cell>
          <cell r="AG67">
            <v>74400</v>
          </cell>
          <cell r="AH67">
            <v>79200</v>
          </cell>
          <cell r="AI67">
            <v>84000</v>
          </cell>
          <cell r="AJ67">
            <v>88800</v>
          </cell>
          <cell r="AK67">
            <v>93600</v>
          </cell>
          <cell r="AL67">
            <v>98400</v>
          </cell>
          <cell r="AM67" t="str">
            <v>4813199999</v>
          </cell>
          <cell r="AN67" t="str">
            <v>Duval County</v>
          </cell>
          <cell r="AO67" t="str">
            <v>Texas</v>
          </cell>
          <cell r="AP67">
            <v>0</v>
          </cell>
        </row>
        <row r="68">
          <cell r="A68" t="str">
            <v>Eastland County</v>
          </cell>
          <cell r="B68">
            <v>75200</v>
          </cell>
          <cell r="C68">
            <v>15800</v>
          </cell>
          <cell r="D68">
            <v>20440</v>
          </cell>
          <cell r="E68">
            <v>25820</v>
          </cell>
          <cell r="F68">
            <v>31200</v>
          </cell>
          <cell r="G68">
            <v>36580</v>
          </cell>
          <cell r="H68">
            <v>41960</v>
          </cell>
          <cell r="I68">
            <v>46650</v>
          </cell>
          <cell r="J68">
            <v>49650</v>
          </cell>
          <cell r="K68">
            <v>43680</v>
          </cell>
          <cell r="L68">
            <v>46176</v>
          </cell>
          <cell r="M68">
            <v>48672</v>
          </cell>
          <cell r="N68">
            <v>51168</v>
          </cell>
          <cell r="O68">
            <v>26350</v>
          </cell>
          <cell r="P68">
            <v>30100</v>
          </cell>
          <cell r="Q68">
            <v>33850</v>
          </cell>
          <cell r="R68">
            <v>37600</v>
          </cell>
          <cell r="S68">
            <v>40650</v>
          </cell>
          <cell r="T68">
            <v>43650</v>
          </cell>
          <cell r="U68">
            <v>46650</v>
          </cell>
          <cell r="V68">
            <v>49650</v>
          </cell>
          <cell r="W68">
            <v>52640</v>
          </cell>
          <cell r="X68">
            <v>55648</v>
          </cell>
          <cell r="Y68">
            <v>58656</v>
          </cell>
          <cell r="Z68">
            <v>61664</v>
          </cell>
          <cell r="AA68">
            <v>42150</v>
          </cell>
          <cell r="AB68">
            <v>48150</v>
          </cell>
          <cell r="AC68">
            <v>54150</v>
          </cell>
          <cell r="AD68">
            <v>60150</v>
          </cell>
          <cell r="AE68">
            <v>65000</v>
          </cell>
          <cell r="AF68">
            <v>69800</v>
          </cell>
          <cell r="AG68">
            <v>74600</v>
          </cell>
          <cell r="AH68">
            <v>79400</v>
          </cell>
          <cell r="AI68">
            <v>84210</v>
          </cell>
          <cell r="AJ68">
            <v>89022</v>
          </cell>
          <cell r="AK68">
            <v>93834</v>
          </cell>
          <cell r="AL68">
            <v>98646</v>
          </cell>
          <cell r="AM68" t="str">
            <v>4813399999</v>
          </cell>
          <cell r="AN68" t="str">
            <v>Eastland County</v>
          </cell>
          <cell r="AO68" t="str">
            <v>Texas</v>
          </cell>
          <cell r="AP68">
            <v>0</v>
          </cell>
        </row>
        <row r="69">
          <cell r="A69" t="str">
            <v>Ector County</v>
          </cell>
          <cell r="B69">
            <v>82000</v>
          </cell>
          <cell r="C69">
            <v>18100</v>
          </cell>
          <cell r="D69">
            <v>20700</v>
          </cell>
          <cell r="E69">
            <v>25820</v>
          </cell>
          <cell r="F69">
            <v>31200</v>
          </cell>
          <cell r="G69">
            <v>36580</v>
          </cell>
          <cell r="H69">
            <v>41960</v>
          </cell>
          <cell r="I69">
            <v>47340</v>
          </cell>
          <cell r="J69">
            <v>52720</v>
          </cell>
          <cell r="K69">
            <v>43680</v>
          </cell>
          <cell r="L69">
            <v>46176</v>
          </cell>
          <cell r="M69">
            <v>48672</v>
          </cell>
          <cell r="N69">
            <v>51168</v>
          </cell>
          <cell r="O69">
            <v>30150</v>
          </cell>
          <cell r="P69">
            <v>34500</v>
          </cell>
          <cell r="Q69">
            <v>38800</v>
          </cell>
          <cell r="R69">
            <v>43100</v>
          </cell>
          <cell r="S69">
            <v>46550</v>
          </cell>
          <cell r="T69">
            <v>50000</v>
          </cell>
          <cell r="U69">
            <v>53450</v>
          </cell>
          <cell r="V69">
            <v>56900</v>
          </cell>
          <cell r="W69">
            <v>60339.999999999993</v>
          </cell>
          <cell r="X69">
            <v>63788</v>
          </cell>
          <cell r="Y69">
            <v>67236</v>
          </cell>
          <cell r="Z69">
            <v>70684</v>
          </cell>
          <cell r="AA69">
            <v>48250</v>
          </cell>
          <cell r="AB69">
            <v>55200</v>
          </cell>
          <cell r="AC69">
            <v>62050</v>
          </cell>
          <cell r="AD69">
            <v>68950</v>
          </cell>
          <cell r="AE69">
            <v>74500</v>
          </cell>
          <cell r="AF69">
            <v>80000</v>
          </cell>
          <cell r="AG69">
            <v>85500</v>
          </cell>
          <cell r="AH69">
            <v>91050</v>
          </cell>
          <cell r="AI69">
            <v>96530</v>
          </cell>
          <cell r="AJ69">
            <v>102046</v>
          </cell>
          <cell r="AK69">
            <v>107562</v>
          </cell>
          <cell r="AL69">
            <v>113078</v>
          </cell>
          <cell r="AM69" t="str">
            <v>4813599999</v>
          </cell>
          <cell r="AN69" t="str">
            <v>Ector County</v>
          </cell>
          <cell r="AO69" t="str">
            <v>Texas</v>
          </cell>
          <cell r="AP69">
            <v>1</v>
          </cell>
        </row>
        <row r="70">
          <cell r="A70" t="str">
            <v>Edwards County</v>
          </cell>
          <cell r="B70">
            <v>49800</v>
          </cell>
          <cell r="C70">
            <v>15750</v>
          </cell>
          <cell r="D70">
            <v>20440</v>
          </cell>
          <cell r="E70">
            <v>25820</v>
          </cell>
          <cell r="F70">
            <v>31200</v>
          </cell>
          <cell r="G70">
            <v>36580</v>
          </cell>
          <cell r="H70">
            <v>41960</v>
          </cell>
          <cell r="I70">
            <v>46500</v>
          </cell>
          <cell r="J70">
            <v>49500</v>
          </cell>
          <cell r="K70">
            <v>43680</v>
          </cell>
          <cell r="L70">
            <v>46176</v>
          </cell>
          <cell r="M70">
            <v>48672</v>
          </cell>
          <cell r="N70">
            <v>51168</v>
          </cell>
          <cell r="O70">
            <v>26250</v>
          </cell>
          <cell r="P70">
            <v>30000</v>
          </cell>
          <cell r="Q70">
            <v>33750</v>
          </cell>
          <cell r="R70">
            <v>37500</v>
          </cell>
          <cell r="S70">
            <v>40500</v>
          </cell>
          <cell r="T70">
            <v>43500</v>
          </cell>
          <cell r="U70">
            <v>46500</v>
          </cell>
          <cell r="V70">
            <v>49500</v>
          </cell>
          <cell r="W70">
            <v>52500</v>
          </cell>
          <cell r="X70">
            <v>55500</v>
          </cell>
          <cell r="Y70">
            <v>58500</v>
          </cell>
          <cell r="Z70">
            <v>61500</v>
          </cell>
          <cell r="AA70">
            <v>42000</v>
          </cell>
          <cell r="AB70">
            <v>48000</v>
          </cell>
          <cell r="AC70">
            <v>54000</v>
          </cell>
          <cell r="AD70">
            <v>60000</v>
          </cell>
          <cell r="AE70">
            <v>64800</v>
          </cell>
          <cell r="AF70">
            <v>69600</v>
          </cell>
          <cell r="AG70">
            <v>74400</v>
          </cell>
          <cell r="AH70">
            <v>79200</v>
          </cell>
          <cell r="AI70">
            <v>84000</v>
          </cell>
          <cell r="AJ70">
            <v>88800</v>
          </cell>
          <cell r="AK70">
            <v>93600</v>
          </cell>
          <cell r="AL70">
            <v>98400</v>
          </cell>
          <cell r="AM70" t="str">
            <v>4813799999</v>
          </cell>
          <cell r="AN70" t="str">
            <v>Edwards County</v>
          </cell>
          <cell r="AO70" t="str">
            <v>Texas</v>
          </cell>
          <cell r="AP70">
            <v>0</v>
          </cell>
        </row>
        <row r="71">
          <cell r="A71" t="str">
            <v>Ellis County</v>
          </cell>
          <cell r="B71">
            <v>110300</v>
          </cell>
          <cell r="C71">
            <v>23200</v>
          </cell>
          <cell r="D71">
            <v>26500</v>
          </cell>
          <cell r="E71">
            <v>29800</v>
          </cell>
          <cell r="F71">
            <v>33100</v>
          </cell>
          <cell r="G71">
            <v>36580</v>
          </cell>
          <cell r="H71">
            <v>41960</v>
          </cell>
          <cell r="I71">
            <v>47340</v>
          </cell>
          <cell r="J71">
            <v>52720</v>
          </cell>
          <cell r="K71">
            <v>46340</v>
          </cell>
          <cell r="L71">
            <v>48988</v>
          </cell>
          <cell r="M71">
            <v>51636</v>
          </cell>
          <cell r="N71">
            <v>54284</v>
          </cell>
          <cell r="O71">
            <v>38650</v>
          </cell>
          <cell r="P71">
            <v>44150</v>
          </cell>
          <cell r="Q71">
            <v>49650</v>
          </cell>
          <cell r="R71">
            <v>55150</v>
          </cell>
          <cell r="S71">
            <v>59600</v>
          </cell>
          <cell r="T71">
            <v>64000</v>
          </cell>
          <cell r="U71">
            <v>68400</v>
          </cell>
          <cell r="V71">
            <v>72800</v>
          </cell>
          <cell r="W71">
            <v>77210</v>
          </cell>
          <cell r="X71">
            <v>81622</v>
          </cell>
          <cell r="Y71">
            <v>86034</v>
          </cell>
          <cell r="Z71">
            <v>90446</v>
          </cell>
          <cell r="AA71">
            <v>61800</v>
          </cell>
          <cell r="AB71">
            <v>70600</v>
          </cell>
          <cell r="AC71">
            <v>79450</v>
          </cell>
          <cell r="AD71">
            <v>88250</v>
          </cell>
          <cell r="AE71">
            <v>95350</v>
          </cell>
          <cell r="AF71">
            <v>102400</v>
          </cell>
          <cell r="AG71">
            <v>109450</v>
          </cell>
          <cell r="AH71">
            <v>116500</v>
          </cell>
          <cell r="AI71">
            <v>123549.99999999999</v>
          </cell>
          <cell r="AJ71">
            <v>130610</v>
          </cell>
          <cell r="AK71">
            <v>137670</v>
          </cell>
          <cell r="AL71">
            <v>144730</v>
          </cell>
          <cell r="AM71" t="str">
            <v>4813999999</v>
          </cell>
          <cell r="AN71" t="str">
            <v>Ellis County</v>
          </cell>
          <cell r="AO71" t="str">
            <v>Texas</v>
          </cell>
          <cell r="AP71">
            <v>1</v>
          </cell>
        </row>
        <row r="72">
          <cell r="A72" t="str">
            <v>El Paso County</v>
          </cell>
          <cell r="B72">
            <v>63200</v>
          </cell>
          <cell r="C72">
            <v>15750</v>
          </cell>
          <cell r="D72">
            <v>20440</v>
          </cell>
          <cell r="E72">
            <v>25820</v>
          </cell>
          <cell r="F72">
            <v>31200</v>
          </cell>
          <cell r="G72">
            <v>36580</v>
          </cell>
          <cell r="H72">
            <v>41960</v>
          </cell>
          <cell r="I72">
            <v>46500</v>
          </cell>
          <cell r="J72">
            <v>49500</v>
          </cell>
          <cell r="K72">
            <v>43680</v>
          </cell>
          <cell r="L72">
            <v>46176</v>
          </cell>
          <cell r="M72">
            <v>48672</v>
          </cell>
          <cell r="N72">
            <v>51168</v>
          </cell>
          <cell r="O72">
            <v>26250</v>
          </cell>
          <cell r="P72">
            <v>30000</v>
          </cell>
          <cell r="Q72">
            <v>33750</v>
          </cell>
          <cell r="R72">
            <v>37500</v>
          </cell>
          <cell r="S72">
            <v>40500</v>
          </cell>
          <cell r="T72">
            <v>43500</v>
          </cell>
          <cell r="U72">
            <v>46500</v>
          </cell>
          <cell r="V72">
            <v>49500</v>
          </cell>
          <cell r="W72">
            <v>52500</v>
          </cell>
          <cell r="X72">
            <v>55500</v>
          </cell>
          <cell r="Y72">
            <v>58500</v>
          </cell>
          <cell r="Z72">
            <v>61500</v>
          </cell>
          <cell r="AA72">
            <v>42000</v>
          </cell>
          <cell r="AB72">
            <v>48000</v>
          </cell>
          <cell r="AC72">
            <v>54000</v>
          </cell>
          <cell r="AD72">
            <v>60000</v>
          </cell>
          <cell r="AE72">
            <v>64800</v>
          </cell>
          <cell r="AF72">
            <v>69600</v>
          </cell>
          <cell r="AG72">
            <v>74400</v>
          </cell>
          <cell r="AH72">
            <v>79200</v>
          </cell>
          <cell r="AI72">
            <v>84000</v>
          </cell>
          <cell r="AJ72">
            <v>88800</v>
          </cell>
          <cell r="AK72">
            <v>93600</v>
          </cell>
          <cell r="AL72">
            <v>98400</v>
          </cell>
          <cell r="AM72" t="str">
            <v>4814199999</v>
          </cell>
          <cell r="AN72" t="str">
            <v>El Paso County</v>
          </cell>
          <cell r="AO72" t="str">
            <v>Texas</v>
          </cell>
          <cell r="AP72">
            <v>1</v>
          </cell>
        </row>
        <row r="73">
          <cell r="A73" t="str">
            <v>Erath County</v>
          </cell>
          <cell r="B73">
            <v>87500</v>
          </cell>
          <cell r="C73">
            <v>18150</v>
          </cell>
          <cell r="D73">
            <v>20750</v>
          </cell>
          <cell r="E73">
            <v>25820</v>
          </cell>
          <cell r="F73">
            <v>31200</v>
          </cell>
          <cell r="G73">
            <v>36580</v>
          </cell>
          <cell r="H73">
            <v>41960</v>
          </cell>
          <cell r="I73">
            <v>47340</v>
          </cell>
          <cell r="J73">
            <v>52720</v>
          </cell>
          <cell r="K73">
            <v>43680</v>
          </cell>
          <cell r="L73">
            <v>46176</v>
          </cell>
          <cell r="M73">
            <v>48672</v>
          </cell>
          <cell r="N73">
            <v>51168</v>
          </cell>
          <cell r="O73">
            <v>30250</v>
          </cell>
          <cell r="P73">
            <v>34500</v>
          </cell>
          <cell r="Q73">
            <v>38850</v>
          </cell>
          <cell r="R73">
            <v>43150</v>
          </cell>
          <cell r="S73">
            <v>46600</v>
          </cell>
          <cell r="T73">
            <v>50100</v>
          </cell>
          <cell r="U73">
            <v>53550</v>
          </cell>
          <cell r="V73">
            <v>57000</v>
          </cell>
          <cell r="W73">
            <v>60409.999999999993</v>
          </cell>
          <cell r="X73">
            <v>63862</v>
          </cell>
          <cell r="Y73">
            <v>67314</v>
          </cell>
          <cell r="Z73">
            <v>70766</v>
          </cell>
          <cell r="AA73">
            <v>48350</v>
          </cell>
          <cell r="AB73">
            <v>55250</v>
          </cell>
          <cell r="AC73">
            <v>62150</v>
          </cell>
          <cell r="AD73">
            <v>69050</v>
          </cell>
          <cell r="AE73">
            <v>74600</v>
          </cell>
          <cell r="AF73">
            <v>80100</v>
          </cell>
          <cell r="AG73">
            <v>85650</v>
          </cell>
          <cell r="AH73">
            <v>91150</v>
          </cell>
          <cell r="AI73">
            <v>96670</v>
          </cell>
          <cell r="AJ73">
            <v>102194</v>
          </cell>
          <cell r="AK73">
            <v>107718</v>
          </cell>
          <cell r="AL73">
            <v>113242</v>
          </cell>
          <cell r="AM73" t="str">
            <v>4814399999</v>
          </cell>
          <cell r="AN73" t="str">
            <v>Erath County</v>
          </cell>
          <cell r="AO73" t="str">
            <v>Texas</v>
          </cell>
          <cell r="AP73">
            <v>0</v>
          </cell>
        </row>
        <row r="74">
          <cell r="A74" t="str">
            <v>Falls County</v>
          </cell>
          <cell r="B74">
            <v>68200</v>
          </cell>
          <cell r="C74">
            <v>15750</v>
          </cell>
          <cell r="D74">
            <v>20440</v>
          </cell>
          <cell r="E74">
            <v>25820</v>
          </cell>
          <cell r="F74">
            <v>31200</v>
          </cell>
          <cell r="G74">
            <v>36580</v>
          </cell>
          <cell r="H74">
            <v>41960</v>
          </cell>
          <cell r="I74">
            <v>46500</v>
          </cell>
          <cell r="J74">
            <v>49500</v>
          </cell>
          <cell r="K74">
            <v>43680</v>
          </cell>
          <cell r="L74">
            <v>46176</v>
          </cell>
          <cell r="M74">
            <v>48672</v>
          </cell>
          <cell r="N74">
            <v>51168</v>
          </cell>
          <cell r="O74">
            <v>26250</v>
          </cell>
          <cell r="P74">
            <v>30000</v>
          </cell>
          <cell r="Q74">
            <v>33750</v>
          </cell>
          <cell r="R74">
            <v>37500</v>
          </cell>
          <cell r="S74">
            <v>40500</v>
          </cell>
          <cell r="T74">
            <v>43500</v>
          </cell>
          <cell r="U74">
            <v>46500</v>
          </cell>
          <cell r="V74">
            <v>49500</v>
          </cell>
          <cell r="W74">
            <v>52500</v>
          </cell>
          <cell r="X74">
            <v>55500</v>
          </cell>
          <cell r="Y74">
            <v>58500</v>
          </cell>
          <cell r="Z74">
            <v>61500</v>
          </cell>
          <cell r="AA74">
            <v>42000</v>
          </cell>
          <cell r="AB74">
            <v>48000</v>
          </cell>
          <cell r="AC74">
            <v>54000</v>
          </cell>
          <cell r="AD74">
            <v>60000</v>
          </cell>
          <cell r="AE74">
            <v>64800</v>
          </cell>
          <cell r="AF74">
            <v>69600</v>
          </cell>
          <cell r="AG74">
            <v>74400</v>
          </cell>
          <cell r="AH74">
            <v>79200</v>
          </cell>
          <cell r="AI74">
            <v>84000</v>
          </cell>
          <cell r="AJ74">
            <v>88800</v>
          </cell>
          <cell r="AK74">
            <v>93600</v>
          </cell>
          <cell r="AL74">
            <v>98400</v>
          </cell>
          <cell r="AM74" t="str">
            <v>4814599999</v>
          </cell>
          <cell r="AN74" t="str">
            <v>Falls County</v>
          </cell>
          <cell r="AO74" t="str">
            <v>Texas</v>
          </cell>
          <cell r="AP74">
            <v>1</v>
          </cell>
        </row>
        <row r="75">
          <cell r="A75" t="str">
            <v>Fannin County</v>
          </cell>
          <cell r="B75">
            <v>86300</v>
          </cell>
          <cell r="C75">
            <v>18100</v>
          </cell>
          <cell r="D75">
            <v>20700</v>
          </cell>
          <cell r="E75">
            <v>25820</v>
          </cell>
          <cell r="F75">
            <v>31200</v>
          </cell>
          <cell r="G75">
            <v>36580</v>
          </cell>
          <cell r="H75">
            <v>41960</v>
          </cell>
          <cell r="I75">
            <v>47340</v>
          </cell>
          <cell r="J75">
            <v>52720</v>
          </cell>
          <cell r="K75">
            <v>43680</v>
          </cell>
          <cell r="L75">
            <v>46176</v>
          </cell>
          <cell r="M75">
            <v>48672</v>
          </cell>
          <cell r="N75">
            <v>51168</v>
          </cell>
          <cell r="O75">
            <v>30150</v>
          </cell>
          <cell r="P75">
            <v>34500</v>
          </cell>
          <cell r="Q75">
            <v>38800</v>
          </cell>
          <cell r="R75">
            <v>43100</v>
          </cell>
          <cell r="S75">
            <v>46550</v>
          </cell>
          <cell r="T75">
            <v>50000</v>
          </cell>
          <cell r="U75">
            <v>53450</v>
          </cell>
          <cell r="V75">
            <v>56900</v>
          </cell>
          <cell r="W75">
            <v>60339.999999999993</v>
          </cell>
          <cell r="X75">
            <v>63788</v>
          </cell>
          <cell r="Y75">
            <v>67236</v>
          </cell>
          <cell r="Z75">
            <v>70684</v>
          </cell>
          <cell r="AA75">
            <v>48250</v>
          </cell>
          <cell r="AB75">
            <v>55200</v>
          </cell>
          <cell r="AC75">
            <v>62050</v>
          </cell>
          <cell r="AD75">
            <v>68950</v>
          </cell>
          <cell r="AE75">
            <v>74500</v>
          </cell>
          <cell r="AF75">
            <v>80000</v>
          </cell>
          <cell r="AG75">
            <v>85500</v>
          </cell>
          <cell r="AH75">
            <v>91050</v>
          </cell>
          <cell r="AI75">
            <v>96530</v>
          </cell>
          <cell r="AJ75">
            <v>102046</v>
          </cell>
          <cell r="AK75">
            <v>107562</v>
          </cell>
          <cell r="AL75">
            <v>113078</v>
          </cell>
          <cell r="AM75" t="str">
            <v>4814799999</v>
          </cell>
          <cell r="AN75" t="str">
            <v>Fannin County</v>
          </cell>
          <cell r="AO75" t="str">
            <v>Texas</v>
          </cell>
          <cell r="AP75">
            <v>0</v>
          </cell>
        </row>
        <row r="76">
          <cell r="A76" t="str">
            <v>Fayette County</v>
          </cell>
          <cell r="B76">
            <v>94400</v>
          </cell>
          <cell r="C76">
            <v>19750</v>
          </cell>
          <cell r="D76">
            <v>22550</v>
          </cell>
          <cell r="E76">
            <v>25820</v>
          </cell>
          <cell r="F76">
            <v>31200</v>
          </cell>
          <cell r="G76">
            <v>36580</v>
          </cell>
          <cell r="H76">
            <v>41960</v>
          </cell>
          <cell r="I76">
            <v>47340</v>
          </cell>
          <cell r="J76">
            <v>52720</v>
          </cell>
          <cell r="K76">
            <v>43680</v>
          </cell>
          <cell r="L76">
            <v>46176</v>
          </cell>
          <cell r="M76">
            <v>48672</v>
          </cell>
          <cell r="N76">
            <v>51168</v>
          </cell>
          <cell r="O76">
            <v>32850</v>
          </cell>
          <cell r="P76">
            <v>37600</v>
          </cell>
          <cell r="Q76">
            <v>42250</v>
          </cell>
          <cell r="R76">
            <v>46950</v>
          </cell>
          <cell r="S76">
            <v>50750</v>
          </cell>
          <cell r="T76">
            <v>54500</v>
          </cell>
          <cell r="U76">
            <v>58200</v>
          </cell>
          <cell r="V76">
            <v>62000</v>
          </cell>
          <cell r="W76">
            <v>65730</v>
          </cell>
          <cell r="X76">
            <v>69486</v>
          </cell>
          <cell r="Y76">
            <v>73242</v>
          </cell>
          <cell r="Z76">
            <v>76998</v>
          </cell>
          <cell r="AA76">
            <v>52600</v>
          </cell>
          <cell r="AB76">
            <v>60100</v>
          </cell>
          <cell r="AC76">
            <v>67600</v>
          </cell>
          <cell r="AD76">
            <v>75100</v>
          </cell>
          <cell r="AE76">
            <v>81150</v>
          </cell>
          <cell r="AF76">
            <v>87150</v>
          </cell>
          <cell r="AG76">
            <v>93150</v>
          </cell>
          <cell r="AH76">
            <v>99150</v>
          </cell>
          <cell r="AI76">
            <v>105140</v>
          </cell>
          <cell r="AJ76">
            <v>111148</v>
          </cell>
          <cell r="AK76">
            <v>117156</v>
          </cell>
          <cell r="AL76">
            <v>123164</v>
          </cell>
          <cell r="AM76" t="str">
            <v>4814999999</v>
          </cell>
          <cell r="AN76" t="str">
            <v>Fayette County</v>
          </cell>
          <cell r="AO76" t="str">
            <v>Texas</v>
          </cell>
          <cell r="AP76">
            <v>0</v>
          </cell>
        </row>
        <row r="77">
          <cell r="A77" t="str">
            <v>Fisher County</v>
          </cell>
          <cell r="B77">
            <v>68500</v>
          </cell>
          <cell r="C77">
            <v>15750</v>
          </cell>
          <cell r="D77">
            <v>20440</v>
          </cell>
          <cell r="E77">
            <v>25820</v>
          </cell>
          <cell r="F77">
            <v>31200</v>
          </cell>
          <cell r="G77">
            <v>36580</v>
          </cell>
          <cell r="H77">
            <v>41960</v>
          </cell>
          <cell r="I77">
            <v>46500</v>
          </cell>
          <cell r="J77">
            <v>49500</v>
          </cell>
          <cell r="K77">
            <v>43680</v>
          </cell>
          <cell r="L77">
            <v>46176</v>
          </cell>
          <cell r="M77">
            <v>48672</v>
          </cell>
          <cell r="N77">
            <v>51168</v>
          </cell>
          <cell r="O77">
            <v>26250</v>
          </cell>
          <cell r="P77">
            <v>30000</v>
          </cell>
          <cell r="Q77">
            <v>33750</v>
          </cell>
          <cell r="R77">
            <v>37500</v>
          </cell>
          <cell r="S77">
            <v>40500</v>
          </cell>
          <cell r="T77">
            <v>43500</v>
          </cell>
          <cell r="U77">
            <v>46500</v>
          </cell>
          <cell r="V77">
            <v>49500</v>
          </cell>
          <cell r="W77">
            <v>52500</v>
          </cell>
          <cell r="X77">
            <v>55500</v>
          </cell>
          <cell r="Y77">
            <v>58500</v>
          </cell>
          <cell r="Z77">
            <v>61500</v>
          </cell>
          <cell r="AA77">
            <v>42000</v>
          </cell>
          <cell r="AB77">
            <v>48000</v>
          </cell>
          <cell r="AC77">
            <v>54000</v>
          </cell>
          <cell r="AD77">
            <v>60000</v>
          </cell>
          <cell r="AE77">
            <v>64800</v>
          </cell>
          <cell r="AF77">
            <v>69600</v>
          </cell>
          <cell r="AG77">
            <v>74400</v>
          </cell>
          <cell r="AH77">
            <v>79200</v>
          </cell>
          <cell r="AI77">
            <v>84000</v>
          </cell>
          <cell r="AJ77">
            <v>88800</v>
          </cell>
          <cell r="AK77">
            <v>93600</v>
          </cell>
          <cell r="AL77">
            <v>98400</v>
          </cell>
          <cell r="AM77" t="str">
            <v>4815199999</v>
          </cell>
          <cell r="AN77" t="str">
            <v>Fisher County</v>
          </cell>
          <cell r="AO77" t="str">
            <v>Texas</v>
          </cell>
          <cell r="AP77">
            <v>0</v>
          </cell>
        </row>
        <row r="78">
          <cell r="A78" t="str">
            <v>Floyd County</v>
          </cell>
          <cell r="B78">
            <v>61400</v>
          </cell>
          <cell r="C78">
            <v>15750</v>
          </cell>
          <cell r="D78">
            <v>20440</v>
          </cell>
          <cell r="E78">
            <v>25820</v>
          </cell>
          <cell r="F78">
            <v>31200</v>
          </cell>
          <cell r="G78">
            <v>36580</v>
          </cell>
          <cell r="H78">
            <v>41960</v>
          </cell>
          <cell r="I78">
            <v>46500</v>
          </cell>
          <cell r="J78">
            <v>49500</v>
          </cell>
          <cell r="K78">
            <v>43680</v>
          </cell>
          <cell r="L78">
            <v>46176</v>
          </cell>
          <cell r="M78">
            <v>48672</v>
          </cell>
          <cell r="N78">
            <v>51168</v>
          </cell>
          <cell r="O78">
            <v>26250</v>
          </cell>
          <cell r="P78">
            <v>30000</v>
          </cell>
          <cell r="Q78">
            <v>33750</v>
          </cell>
          <cell r="R78">
            <v>37500</v>
          </cell>
          <cell r="S78">
            <v>40500</v>
          </cell>
          <cell r="T78">
            <v>43500</v>
          </cell>
          <cell r="U78">
            <v>46500</v>
          </cell>
          <cell r="V78">
            <v>49500</v>
          </cell>
          <cell r="W78">
            <v>52500</v>
          </cell>
          <cell r="X78">
            <v>55500</v>
          </cell>
          <cell r="Y78">
            <v>58500</v>
          </cell>
          <cell r="Z78">
            <v>61500</v>
          </cell>
          <cell r="AA78">
            <v>42000</v>
          </cell>
          <cell r="AB78">
            <v>48000</v>
          </cell>
          <cell r="AC78">
            <v>54000</v>
          </cell>
          <cell r="AD78">
            <v>60000</v>
          </cell>
          <cell r="AE78">
            <v>64800</v>
          </cell>
          <cell r="AF78">
            <v>69600</v>
          </cell>
          <cell r="AG78">
            <v>74400</v>
          </cell>
          <cell r="AH78">
            <v>79200</v>
          </cell>
          <cell r="AI78">
            <v>84000</v>
          </cell>
          <cell r="AJ78">
            <v>88800</v>
          </cell>
          <cell r="AK78">
            <v>93600</v>
          </cell>
          <cell r="AL78">
            <v>98400</v>
          </cell>
          <cell r="AM78" t="str">
            <v>4815399999</v>
          </cell>
          <cell r="AN78" t="str">
            <v>Floyd County</v>
          </cell>
          <cell r="AO78" t="str">
            <v>Texas</v>
          </cell>
          <cell r="AP78">
            <v>0</v>
          </cell>
        </row>
        <row r="79">
          <cell r="A79" t="str">
            <v>Foard County</v>
          </cell>
          <cell r="B79">
            <v>53700</v>
          </cell>
          <cell r="C79">
            <v>15750</v>
          </cell>
          <cell r="D79">
            <v>20440</v>
          </cell>
          <cell r="E79">
            <v>25820</v>
          </cell>
          <cell r="F79">
            <v>31200</v>
          </cell>
          <cell r="G79">
            <v>36580</v>
          </cell>
          <cell r="H79">
            <v>41960</v>
          </cell>
          <cell r="I79">
            <v>46500</v>
          </cell>
          <cell r="J79">
            <v>49500</v>
          </cell>
          <cell r="K79">
            <v>43680</v>
          </cell>
          <cell r="L79">
            <v>46176</v>
          </cell>
          <cell r="M79">
            <v>48672</v>
          </cell>
          <cell r="N79">
            <v>51168</v>
          </cell>
          <cell r="O79">
            <v>26250</v>
          </cell>
          <cell r="P79">
            <v>30000</v>
          </cell>
          <cell r="Q79">
            <v>33750</v>
          </cell>
          <cell r="R79">
            <v>37500</v>
          </cell>
          <cell r="S79">
            <v>40500</v>
          </cell>
          <cell r="T79">
            <v>43500</v>
          </cell>
          <cell r="U79">
            <v>46500</v>
          </cell>
          <cell r="V79">
            <v>49500</v>
          </cell>
          <cell r="W79">
            <v>52500</v>
          </cell>
          <cell r="X79">
            <v>55500</v>
          </cell>
          <cell r="Y79">
            <v>58500</v>
          </cell>
          <cell r="Z79">
            <v>61500</v>
          </cell>
          <cell r="AA79">
            <v>42000</v>
          </cell>
          <cell r="AB79">
            <v>48000</v>
          </cell>
          <cell r="AC79">
            <v>54000</v>
          </cell>
          <cell r="AD79">
            <v>60000</v>
          </cell>
          <cell r="AE79">
            <v>64800</v>
          </cell>
          <cell r="AF79">
            <v>69600</v>
          </cell>
          <cell r="AG79">
            <v>74400</v>
          </cell>
          <cell r="AH79">
            <v>79200</v>
          </cell>
          <cell r="AI79">
            <v>84000</v>
          </cell>
          <cell r="AJ79">
            <v>88800</v>
          </cell>
          <cell r="AK79">
            <v>93600</v>
          </cell>
          <cell r="AL79">
            <v>98400</v>
          </cell>
          <cell r="AM79" t="str">
            <v>4815599999</v>
          </cell>
          <cell r="AN79" t="str">
            <v>Foard County</v>
          </cell>
          <cell r="AO79" t="str">
            <v>Texas</v>
          </cell>
          <cell r="AP79">
            <v>0</v>
          </cell>
        </row>
        <row r="80">
          <cell r="A80" t="str">
            <v>Fort Bend County</v>
          </cell>
          <cell r="B80">
            <v>94600</v>
          </cell>
          <cell r="C80">
            <v>19900</v>
          </cell>
          <cell r="D80">
            <v>22750</v>
          </cell>
          <cell r="E80">
            <v>25820</v>
          </cell>
          <cell r="F80">
            <v>31200</v>
          </cell>
          <cell r="G80">
            <v>36580</v>
          </cell>
          <cell r="H80">
            <v>41960</v>
          </cell>
          <cell r="I80">
            <v>47340</v>
          </cell>
          <cell r="J80">
            <v>52720</v>
          </cell>
          <cell r="K80">
            <v>43680</v>
          </cell>
          <cell r="L80">
            <v>46176</v>
          </cell>
          <cell r="M80">
            <v>48672</v>
          </cell>
          <cell r="N80">
            <v>51168</v>
          </cell>
          <cell r="O80">
            <v>33150</v>
          </cell>
          <cell r="P80">
            <v>37850</v>
          </cell>
          <cell r="Q80">
            <v>42600</v>
          </cell>
          <cell r="R80">
            <v>47300</v>
          </cell>
          <cell r="S80">
            <v>51100</v>
          </cell>
          <cell r="T80">
            <v>54900</v>
          </cell>
          <cell r="U80">
            <v>58700</v>
          </cell>
          <cell r="V80">
            <v>62450</v>
          </cell>
          <cell r="W80">
            <v>66220</v>
          </cell>
          <cell r="X80">
            <v>70004</v>
          </cell>
          <cell r="Y80">
            <v>73788</v>
          </cell>
          <cell r="Z80">
            <v>77572</v>
          </cell>
          <cell r="AA80">
            <v>53000</v>
          </cell>
          <cell r="AB80">
            <v>60600</v>
          </cell>
          <cell r="AC80">
            <v>68150</v>
          </cell>
          <cell r="AD80">
            <v>75700</v>
          </cell>
          <cell r="AE80">
            <v>81800</v>
          </cell>
          <cell r="AF80">
            <v>87850</v>
          </cell>
          <cell r="AG80">
            <v>93900</v>
          </cell>
          <cell r="AH80">
            <v>99950</v>
          </cell>
          <cell r="AI80">
            <v>105980</v>
          </cell>
          <cell r="AJ80">
            <v>112036</v>
          </cell>
          <cell r="AK80">
            <v>118092</v>
          </cell>
          <cell r="AL80">
            <v>124148</v>
          </cell>
          <cell r="AM80" t="str">
            <v>4815799999</v>
          </cell>
          <cell r="AN80" t="str">
            <v>Fort Bend County</v>
          </cell>
          <cell r="AO80" t="str">
            <v>Texas</v>
          </cell>
          <cell r="AP80">
            <v>1</v>
          </cell>
        </row>
        <row r="81">
          <cell r="A81" t="str">
            <v>Franklin County</v>
          </cell>
          <cell r="B81">
            <v>77900</v>
          </cell>
          <cell r="C81">
            <v>16350</v>
          </cell>
          <cell r="D81">
            <v>20440</v>
          </cell>
          <cell r="E81">
            <v>25820</v>
          </cell>
          <cell r="F81">
            <v>31200</v>
          </cell>
          <cell r="G81">
            <v>36580</v>
          </cell>
          <cell r="H81">
            <v>41960</v>
          </cell>
          <cell r="I81">
            <v>47340</v>
          </cell>
          <cell r="J81">
            <v>51450</v>
          </cell>
          <cell r="K81">
            <v>43680</v>
          </cell>
          <cell r="L81">
            <v>46176</v>
          </cell>
          <cell r="M81">
            <v>48672</v>
          </cell>
          <cell r="N81">
            <v>51168</v>
          </cell>
          <cell r="O81">
            <v>27300</v>
          </cell>
          <cell r="P81">
            <v>31200</v>
          </cell>
          <cell r="Q81">
            <v>35100</v>
          </cell>
          <cell r="R81">
            <v>38950</v>
          </cell>
          <cell r="S81">
            <v>42100</v>
          </cell>
          <cell r="T81">
            <v>45200</v>
          </cell>
          <cell r="U81">
            <v>48300</v>
          </cell>
          <cell r="V81">
            <v>51450</v>
          </cell>
          <cell r="W81">
            <v>54530</v>
          </cell>
          <cell r="X81">
            <v>57646</v>
          </cell>
          <cell r="Y81">
            <v>60762</v>
          </cell>
          <cell r="Z81">
            <v>63878</v>
          </cell>
          <cell r="AA81">
            <v>43650</v>
          </cell>
          <cell r="AB81">
            <v>49850</v>
          </cell>
          <cell r="AC81">
            <v>56100</v>
          </cell>
          <cell r="AD81">
            <v>62300</v>
          </cell>
          <cell r="AE81">
            <v>67300</v>
          </cell>
          <cell r="AF81">
            <v>72300</v>
          </cell>
          <cell r="AG81">
            <v>77300</v>
          </cell>
          <cell r="AH81">
            <v>82250</v>
          </cell>
          <cell r="AI81">
            <v>87220</v>
          </cell>
          <cell r="AJ81">
            <v>92204</v>
          </cell>
          <cell r="AK81">
            <v>97188</v>
          </cell>
          <cell r="AL81">
            <v>102172</v>
          </cell>
          <cell r="AM81" t="str">
            <v>4815999999</v>
          </cell>
          <cell r="AN81" t="str">
            <v>Franklin County</v>
          </cell>
          <cell r="AO81" t="str">
            <v>Texas</v>
          </cell>
          <cell r="AP81">
            <v>0</v>
          </cell>
        </row>
        <row r="82">
          <cell r="A82" t="str">
            <v>Freestone County</v>
          </cell>
          <cell r="B82">
            <v>85000</v>
          </cell>
          <cell r="C82">
            <v>16900</v>
          </cell>
          <cell r="D82">
            <v>20440</v>
          </cell>
          <cell r="E82">
            <v>25820</v>
          </cell>
          <cell r="F82">
            <v>31200</v>
          </cell>
          <cell r="G82">
            <v>36580</v>
          </cell>
          <cell r="H82">
            <v>41960</v>
          </cell>
          <cell r="I82">
            <v>47340</v>
          </cell>
          <cell r="J82">
            <v>52720</v>
          </cell>
          <cell r="K82">
            <v>43680</v>
          </cell>
          <cell r="L82">
            <v>46176</v>
          </cell>
          <cell r="M82">
            <v>48672</v>
          </cell>
          <cell r="N82">
            <v>51168</v>
          </cell>
          <cell r="O82">
            <v>28150</v>
          </cell>
          <cell r="P82">
            <v>32150</v>
          </cell>
          <cell r="Q82">
            <v>36150</v>
          </cell>
          <cell r="R82">
            <v>40200</v>
          </cell>
          <cell r="S82">
            <v>43450</v>
          </cell>
          <cell r="T82">
            <v>46600</v>
          </cell>
          <cell r="U82">
            <v>49850</v>
          </cell>
          <cell r="V82">
            <v>53050</v>
          </cell>
          <cell r="W82">
            <v>56280</v>
          </cell>
          <cell r="X82">
            <v>59496</v>
          </cell>
          <cell r="Y82">
            <v>62712</v>
          </cell>
          <cell r="Z82">
            <v>65928</v>
          </cell>
          <cell r="AA82">
            <v>45000</v>
          </cell>
          <cell r="AB82">
            <v>51450</v>
          </cell>
          <cell r="AC82">
            <v>57900</v>
          </cell>
          <cell r="AD82">
            <v>64300</v>
          </cell>
          <cell r="AE82">
            <v>69450</v>
          </cell>
          <cell r="AF82">
            <v>74600</v>
          </cell>
          <cell r="AG82">
            <v>79750</v>
          </cell>
          <cell r="AH82">
            <v>84900</v>
          </cell>
          <cell r="AI82">
            <v>90020</v>
          </cell>
          <cell r="AJ82">
            <v>95164</v>
          </cell>
          <cell r="AK82">
            <v>100308</v>
          </cell>
          <cell r="AL82">
            <v>105452</v>
          </cell>
          <cell r="AM82" t="str">
            <v>4816199999</v>
          </cell>
          <cell r="AN82" t="str">
            <v>Freestone County</v>
          </cell>
          <cell r="AO82" t="str">
            <v>Texas</v>
          </cell>
          <cell r="AP82">
            <v>0</v>
          </cell>
        </row>
        <row r="83">
          <cell r="A83" t="str">
            <v>Frio County</v>
          </cell>
          <cell r="B83">
            <v>69500</v>
          </cell>
          <cell r="C83">
            <v>15750</v>
          </cell>
          <cell r="D83">
            <v>20440</v>
          </cell>
          <cell r="E83">
            <v>25820</v>
          </cell>
          <cell r="F83">
            <v>31200</v>
          </cell>
          <cell r="G83">
            <v>36580</v>
          </cell>
          <cell r="H83">
            <v>41960</v>
          </cell>
          <cell r="I83">
            <v>46500</v>
          </cell>
          <cell r="J83">
            <v>49500</v>
          </cell>
          <cell r="K83">
            <v>43680</v>
          </cell>
          <cell r="L83">
            <v>46176</v>
          </cell>
          <cell r="M83">
            <v>48672</v>
          </cell>
          <cell r="N83">
            <v>51168</v>
          </cell>
          <cell r="O83">
            <v>26250</v>
          </cell>
          <cell r="P83">
            <v>30000</v>
          </cell>
          <cell r="Q83">
            <v>33750</v>
          </cell>
          <cell r="R83">
            <v>37500</v>
          </cell>
          <cell r="S83">
            <v>40500</v>
          </cell>
          <cell r="T83">
            <v>43500</v>
          </cell>
          <cell r="U83">
            <v>46500</v>
          </cell>
          <cell r="V83">
            <v>49500</v>
          </cell>
          <cell r="W83">
            <v>52500</v>
          </cell>
          <cell r="X83">
            <v>55500</v>
          </cell>
          <cell r="Y83">
            <v>58500</v>
          </cell>
          <cell r="Z83">
            <v>61500</v>
          </cell>
          <cell r="AA83">
            <v>42000</v>
          </cell>
          <cell r="AB83">
            <v>48000</v>
          </cell>
          <cell r="AC83">
            <v>54000</v>
          </cell>
          <cell r="AD83">
            <v>60000</v>
          </cell>
          <cell r="AE83">
            <v>64800</v>
          </cell>
          <cell r="AF83">
            <v>69600</v>
          </cell>
          <cell r="AG83">
            <v>74400</v>
          </cell>
          <cell r="AH83">
            <v>79200</v>
          </cell>
          <cell r="AI83">
            <v>84000</v>
          </cell>
          <cell r="AJ83">
            <v>88800</v>
          </cell>
          <cell r="AK83">
            <v>93600</v>
          </cell>
          <cell r="AL83">
            <v>98400</v>
          </cell>
          <cell r="AM83" t="str">
            <v>4816399999</v>
          </cell>
          <cell r="AN83" t="str">
            <v>Frio County</v>
          </cell>
          <cell r="AO83" t="str">
            <v>Texas</v>
          </cell>
          <cell r="AP83">
            <v>0</v>
          </cell>
        </row>
        <row r="84">
          <cell r="A84" t="str">
            <v>Gaines County</v>
          </cell>
          <cell r="B84">
            <v>90400</v>
          </cell>
          <cell r="C84">
            <v>18550</v>
          </cell>
          <cell r="D84">
            <v>21200</v>
          </cell>
          <cell r="E84">
            <v>25820</v>
          </cell>
          <cell r="F84">
            <v>31200</v>
          </cell>
          <cell r="G84">
            <v>36580</v>
          </cell>
          <cell r="H84">
            <v>41960</v>
          </cell>
          <cell r="I84">
            <v>47340</v>
          </cell>
          <cell r="J84">
            <v>52720</v>
          </cell>
          <cell r="K84">
            <v>43680</v>
          </cell>
          <cell r="L84">
            <v>46176</v>
          </cell>
          <cell r="M84">
            <v>48672</v>
          </cell>
          <cell r="N84">
            <v>51168</v>
          </cell>
          <cell r="O84">
            <v>30950</v>
          </cell>
          <cell r="P84">
            <v>35350</v>
          </cell>
          <cell r="Q84">
            <v>39750</v>
          </cell>
          <cell r="R84">
            <v>44150</v>
          </cell>
          <cell r="S84">
            <v>47700</v>
          </cell>
          <cell r="T84">
            <v>51250</v>
          </cell>
          <cell r="U84">
            <v>54750</v>
          </cell>
          <cell r="V84">
            <v>58300</v>
          </cell>
          <cell r="W84">
            <v>61809.999999999993</v>
          </cell>
          <cell r="X84">
            <v>65342</v>
          </cell>
          <cell r="Y84">
            <v>68874</v>
          </cell>
          <cell r="Z84">
            <v>72406</v>
          </cell>
          <cell r="AA84">
            <v>49500</v>
          </cell>
          <cell r="AB84">
            <v>56500</v>
          </cell>
          <cell r="AC84">
            <v>63600</v>
          </cell>
          <cell r="AD84">
            <v>70650</v>
          </cell>
          <cell r="AE84">
            <v>76300</v>
          </cell>
          <cell r="AF84">
            <v>82000</v>
          </cell>
          <cell r="AG84">
            <v>87650</v>
          </cell>
          <cell r="AH84">
            <v>93300</v>
          </cell>
          <cell r="AI84">
            <v>98910</v>
          </cell>
          <cell r="AJ84">
            <v>104562</v>
          </cell>
          <cell r="AK84">
            <v>110214</v>
          </cell>
          <cell r="AL84">
            <v>115866</v>
          </cell>
          <cell r="AM84" t="str">
            <v>4816599999</v>
          </cell>
          <cell r="AN84" t="str">
            <v>Gaines County</v>
          </cell>
          <cell r="AO84" t="str">
            <v>Texas</v>
          </cell>
          <cell r="AP84">
            <v>0</v>
          </cell>
        </row>
        <row r="85">
          <cell r="A85" t="str">
            <v>Galveston County</v>
          </cell>
          <cell r="B85">
            <v>94600</v>
          </cell>
          <cell r="C85">
            <v>19900</v>
          </cell>
          <cell r="D85">
            <v>22750</v>
          </cell>
          <cell r="E85">
            <v>25820</v>
          </cell>
          <cell r="F85">
            <v>31200</v>
          </cell>
          <cell r="G85">
            <v>36580</v>
          </cell>
          <cell r="H85">
            <v>41960</v>
          </cell>
          <cell r="I85">
            <v>47340</v>
          </cell>
          <cell r="J85">
            <v>52720</v>
          </cell>
          <cell r="K85">
            <v>43680</v>
          </cell>
          <cell r="L85">
            <v>46176</v>
          </cell>
          <cell r="M85">
            <v>48672</v>
          </cell>
          <cell r="N85">
            <v>51168</v>
          </cell>
          <cell r="O85">
            <v>33150</v>
          </cell>
          <cell r="P85">
            <v>37850</v>
          </cell>
          <cell r="Q85">
            <v>42600</v>
          </cell>
          <cell r="R85">
            <v>47300</v>
          </cell>
          <cell r="S85">
            <v>51100</v>
          </cell>
          <cell r="T85">
            <v>54900</v>
          </cell>
          <cell r="U85">
            <v>58700</v>
          </cell>
          <cell r="V85">
            <v>62450</v>
          </cell>
          <cell r="W85">
            <v>66220</v>
          </cell>
          <cell r="X85">
            <v>70004</v>
          </cell>
          <cell r="Y85">
            <v>73788</v>
          </cell>
          <cell r="Z85">
            <v>77572</v>
          </cell>
          <cell r="AA85">
            <v>53000</v>
          </cell>
          <cell r="AB85">
            <v>60600</v>
          </cell>
          <cell r="AC85">
            <v>68150</v>
          </cell>
          <cell r="AD85">
            <v>75700</v>
          </cell>
          <cell r="AE85">
            <v>81800</v>
          </cell>
          <cell r="AF85">
            <v>87850</v>
          </cell>
          <cell r="AG85">
            <v>93900</v>
          </cell>
          <cell r="AH85">
            <v>99950</v>
          </cell>
          <cell r="AI85">
            <v>105980</v>
          </cell>
          <cell r="AJ85">
            <v>112036</v>
          </cell>
          <cell r="AK85">
            <v>118092</v>
          </cell>
          <cell r="AL85">
            <v>124148</v>
          </cell>
          <cell r="AM85" t="str">
            <v>4816799999</v>
          </cell>
          <cell r="AN85" t="str">
            <v>Galveston County</v>
          </cell>
          <cell r="AO85" t="str">
            <v>Texas</v>
          </cell>
          <cell r="AP85">
            <v>1</v>
          </cell>
        </row>
        <row r="86">
          <cell r="A86" t="str">
            <v>Garza County</v>
          </cell>
          <cell r="B86">
            <v>88800</v>
          </cell>
          <cell r="C86">
            <v>17300</v>
          </cell>
          <cell r="D86">
            <v>20440</v>
          </cell>
          <cell r="E86">
            <v>25820</v>
          </cell>
          <cell r="F86">
            <v>31200</v>
          </cell>
          <cell r="G86">
            <v>36580</v>
          </cell>
          <cell r="H86">
            <v>41960</v>
          </cell>
          <cell r="I86">
            <v>47340</v>
          </cell>
          <cell r="J86">
            <v>52720</v>
          </cell>
          <cell r="K86">
            <v>43680</v>
          </cell>
          <cell r="L86">
            <v>46176</v>
          </cell>
          <cell r="M86">
            <v>48672</v>
          </cell>
          <cell r="N86">
            <v>51168</v>
          </cell>
          <cell r="O86">
            <v>28750</v>
          </cell>
          <cell r="P86">
            <v>32850</v>
          </cell>
          <cell r="Q86">
            <v>36950</v>
          </cell>
          <cell r="R86">
            <v>41050</v>
          </cell>
          <cell r="S86">
            <v>44350</v>
          </cell>
          <cell r="T86">
            <v>47650</v>
          </cell>
          <cell r="U86">
            <v>50950</v>
          </cell>
          <cell r="V86">
            <v>54200</v>
          </cell>
          <cell r="W86">
            <v>57469.999999999993</v>
          </cell>
          <cell r="X86">
            <v>60754</v>
          </cell>
          <cell r="Y86">
            <v>64038.000000000007</v>
          </cell>
          <cell r="Z86">
            <v>67322.000000000015</v>
          </cell>
          <cell r="AA86">
            <v>46000</v>
          </cell>
          <cell r="AB86">
            <v>52550</v>
          </cell>
          <cell r="AC86">
            <v>59150</v>
          </cell>
          <cell r="AD86">
            <v>65700</v>
          </cell>
          <cell r="AE86">
            <v>71000</v>
          </cell>
          <cell r="AF86">
            <v>76250</v>
          </cell>
          <cell r="AG86">
            <v>81500</v>
          </cell>
          <cell r="AH86">
            <v>86750</v>
          </cell>
          <cell r="AI86">
            <v>91980</v>
          </cell>
          <cell r="AJ86">
            <v>97236</v>
          </cell>
          <cell r="AK86">
            <v>102492</v>
          </cell>
          <cell r="AL86">
            <v>107748</v>
          </cell>
          <cell r="AM86" t="str">
            <v>4816999999</v>
          </cell>
          <cell r="AN86" t="str">
            <v>Garza County</v>
          </cell>
          <cell r="AO86" t="str">
            <v>Texas</v>
          </cell>
          <cell r="AP86">
            <v>0</v>
          </cell>
        </row>
        <row r="87">
          <cell r="A87" t="str">
            <v>Gillespie County</v>
          </cell>
          <cell r="B87">
            <v>99000</v>
          </cell>
          <cell r="C87">
            <v>20000</v>
          </cell>
          <cell r="D87">
            <v>22850</v>
          </cell>
          <cell r="E87">
            <v>25820</v>
          </cell>
          <cell r="F87">
            <v>31200</v>
          </cell>
          <cell r="G87">
            <v>36580</v>
          </cell>
          <cell r="H87">
            <v>41960</v>
          </cell>
          <cell r="I87">
            <v>47340</v>
          </cell>
          <cell r="J87">
            <v>52720</v>
          </cell>
          <cell r="K87">
            <v>43680</v>
          </cell>
          <cell r="L87">
            <v>46176</v>
          </cell>
          <cell r="M87">
            <v>48672</v>
          </cell>
          <cell r="N87">
            <v>51168</v>
          </cell>
          <cell r="O87">
            <v>33300</v>
          </cell>
          <cell r="P87">
            <v>38050</v>
          </cell>
          <cell r="Q87">
            <v>42800</v>
          </cell>
          <cell r="R87">
            <v>47550</v>
          </cell>
          <cell r="S87">
            <v>51400</v>
          </cell>
          <cell r="T87">
            <v>55200</v>
          </cell>
          <cell r="U87">
            <v>59000</v>
          </cell>
          <cell r="V87">
            <v>62800</v>
          </cell>
          <cell r="W87">
            <v>66570</v>
          </cell>
          <cell r="X87">
            <v>70374</v>
          </cell>
          <cell r="Y87">
            <v>74178</v>
          </cell>
          <cell r="Z87">
            <v>77982</v>
          </cell>
          <cell r="AA87">
            <v>53250</v>
          </cell>
          <cell r="AB87">
            <v>60900</v>
          </cell>
          <cell r="AC87">
            <v>68500</v>
          </cell>
          <cell r="AD87">
            <v>76100</v>
          </cell>
          <cell r="AE87">
            <v>82200</v>
          </cell>
          <cell r="AF87">
            <v>88300</v>
          </cell>
          <cell r="AG87">
            <v>94400</v>
          </cell>
          <cell r="AH87">
            <v>100450</v>
          </cell>
          <cell r="AI87">
            <v>106540</v>
          </cell>
          <cell r="AJ87">
            <v>112628</v>
          </cell>
          <cell r="AK87">
            <v>118716</v>
          </cell>
          <cell r="AL87">
            <v>124804</v>
          </cell>
          <cell r="AM87" t="str">
            <v>4817199999</v>
          </cell>
          <cell r="AN87" t="str">
            <v>Gillespie County</v>
          </cell>
          <cell r="AO87" t="str">
            <v>Texas</v>
          </cell>
          <cell r="AP87">
            <v>0</v>
          </cell>
        </row>
        <row r="88">
          <cell r="A88" t="str">
            <v>Glasscock County</v>
          </cell>
          <cell r="B88">
            <v>117400</v>
          </cell>
          <cell r="C88">
            <v>21300</v>
          </cell>
          <cell r="D88">
            <v>24350</v>
          </cell>
          <cell r="E88">
            <v>27400</v>
          </cell>
          <cell r="F88">
            <v>31200</v>
          </cell>
          <cell r="G88">
            <v>36580</v>
          </cell>
          <cell r="H88">
            <v>41960</v>
          </cell>
          <cell r="I88">
            <v>47340</v>
          </cell>
          <cell r="J88">
            <v>52720</v>
          </cell>
          <cell r="K88">
            <v>43680</v>
          </cell>
          <cell r="L88">
            <v>46176</v>
          </cell>
          <cell r="M88">
            <v>48672</v>
          </cell>
          <cell r="N88">
            <v>51168</v>
          </cell>
          <cell r="O88">
            <v>35450</v>
          </cell>
          <cell r="P88">
            <v>40500</v>
          </cell>
          <cell r="Q88">
            <v>45550</v>
          </cell>
          <cell r="R88">
            <v>50650</v>
          </cell>
          <cell r="S88">
            <v>54700</v>
          </cell>
          <cell r="T88">
            <v>58750</v>
          </cell>
          <cell r="U88">
            <v>62850</v>
          </cell>
          <cell r="V88">
            <v>66850</v>
          </cell>
          <cell r="W88">
            <v>70910</v>
          </cell>
          <cell r="X88">
            <v>74962</v>
          </cell>
          <cell r="Y88">
            <v>79014</v>
          </cell>
          <cell r="Z88">
            <v>83066</v>
          </cell>
          <cell r="AA88">
            <v>56750</v>
          </cell>
          <cell r="AB88">
            <v>64850</v>
          </cell>
          <cell r="AC88">
            <v>72950</v>
          </cell>
          <cell r="AD88">
            <v>81050</v>
          </cell>
          <cell r="AE88">
            <v>87550</v>
          </cell>
          <cell r="AF88">
            <v>94050</v>
          </cell>
          <cell r="AG88">
            <v>100500</v>
          </cell>
          <cell r="AH88">
            <v>107000</v>
          </cell>
          <cell r="AI88">
            <v>113470</v>
          </cell>
          <cell r="AJ88">
            <v>119954</v>
          </cell>
          <cell r="AK88">
            <v>126438</v>
          </cell>
          <cell r="AL88">
            <v>132922</v>
          </cell>
          <cell r="AM88" t="str">
            <v>4817399999</v>
          </cell>
          <cell r="AN88" t="str">
            <v>Glasscock County</v>
          </cell>
          <cell r="AO88" t="str">
            <v>Texas</v>
          </cell>
          <cell r="AP88">
            <v>0</v>
          </cell>
        </row>
        <row r="89">
          <cell r="A89" t="str">
            <v>Goliad County</v>
          </cell>
          <cell r="B89">
            <v>88300</v>
          </cell>
          <cell r="C89">
            <v>16950</v>
          </cell>
          <cell r="D89">
            <v>20440</v>
          </cell>
          <cell r="E89">
            <v>25820</v>
          </cell>
          <cell r="F89">
            <v>31200</v>
          </cell>
          <cell r="G89">
            <v>36580</v>
          </cell>
          <cell r="H89">
            <v>41960</v>
          </cell>
          <cell r="I89">
            <v>47340</v>
          </cell>
          <cell r="J89">
            <v>52720</v>
          </cell>
          <cell r="K89">
            <v>43680</v>
          </cell>
          <cell r="L89">
            <v>46176</v>
          </cell>
          <cell r="M89">
            <v>48672</v>
          </cell>
          <cell r="N89">
            <v>51168</v>
          </cell>
          <cell r="O89">
            <v>28200</v>
          </cell>
          <cell r="P89">
            <v>32200</v>
          </cell>
          <cell r="Q89">
            <v>36200</v>
          </cell>
          <cell r="R89">
            <v>40250</v>
          </cell>
          <cell r="S89">
            <v>43500</v>
          </cell>
          <cell r="T89">
            <v>46700</v>
          </cell>
          <cell r="U89">
            <v>49900</v>
          </cell>
          <cell r="V89">
            <v>53150</v>
          </cell>
          <cell r="W89">
            <v>56350</v>
          </cell>
          <cell r="X89">
            <v>59570</v>
          </cell>
          <cell r="Y89">
            <v>62790</v>
          </cell>
          <cell r="Z89">
            <v>66010</v>
          </cell>
          <cell r="AA89">
            <v>45100</v>
          </cell>
          <cell r="AB89">
            <v>51500</v>
          </cell>
          <cell r="AC89">
            <v>57950</v>
          </cell>
          <cell r="AD89">
            <v>64400</v>
          </cell>
          <cell r="AE89">
            <v>69550</v>
          </cell>
          <cell r="AF89">
            <v>74700</v>
          </cell>
          <cell r="AG89">
            <v>79900</v>
          </cell>
          <cell r="AH89">
            <v>85000</v>
          </cell>
          <cell r="AI89">
            <v>90160</v>
          </cell>
          <cell r="AJ89">
            <v>95312</v>
          </cell>
          <cell r="AK89">
            <v>100464</v>
          </cell>
          <cell r="AL89">
            <v>105616</v>
          </cell>
          <cell r="AM89" t="str">
            <v>4817599999</v>
          </cell>
          <cell r="AN89" t="str">
            <v>Goliad County</v>
          </cell>
          <cell r="AO89" t="str">
            <v>Texas</v>
          </cell>
          <cell r="AP89">
            <v>1</v>
          </cell>
        </row>
        <row r="90">
          <cell r="A90" t="str">
            <v>Gonzales County</v>
          </cell>
          <cell r="B90">
            <v>74100</v>
          </cell>
          <cell r="C90">
            <v>15750</v>
          </cell>
          <cell r="D90">
            <v>20440</v>
          </cell>
          <cell r="E90">
            <v>25820</v>
          </cell>
          <cell r="F90">
            <v>31200</v>
          </cell>
          <cell r="G90">
            <v>36580</v>
          </cell>
          <cell r="H90">
            <v>41960</v>
          </cell>
          <cell r="I90">
            <v>46500</v>
          </cell>
          <cell r="J90">
            <v>49500</v>
          </cell>
          <cell r="K90">
            <v>43680</v>
          </cell>
          <cell r="L90">
            <v>46176</v>
          </cell>
          <cell r="M90">
            <v>48672</v>
          </cell>
          <cell r="N90">
            <v>51168</v>
          </cell>
          <cell r="O90">
            <v>26250</v>
          </cell>
          <cell r="P90">
            <v>30000</v>
          </cell>
          <cell r="Q90">
            <v>33750</v>
          </cell>
          <cell r="R90">
            <v>37500</v>
          </cell>
          <cell r="S90">
            <v>40500</v>
          </cell>
          <cell r="T90">
            <v>43500</v>
          </cell>
          <cell r="U90">
            <v>46500</v>
          </cell>
          <cell r="V90">
            <v>49500</v>
          </cell>
          <cell r="W90">
            <v>52500</v>
          </cell>
          <cell r="X90">
            <v>55500</v>
          </cell>
          <cell r="Y90">
            <v>58500</v>
          </cell>
          <cell r="Z90">
            <v>61500</v>
          </cell>
          <cell r="AA90">
            <v>42000</v>
          </cell>
          <cell r="AB90">
            <v>48000</v>
          </cell>
          <cell r="AC90">
            <v>54000</v>
          </cell>
          <cell r="AD90">
            <v>60000</v>
          </cell>
          <cell r="AE90">
            <v>64800</v>
          </cell>
          <cell r="AF90">
            <v>69600</v>
          </cell>
          <cell r="AG90">
            <v>74400</v>
          </cell>
          <cell r="AH90">
            <v>79200</v>
          </cell>
          <cell r="AI90">
            <v>84000</v>
          </cell>
          <cell r="AJ90">
            <v>88800</v>
          </cell>
          <cell r="AK90">
            <v>93600</v>
          </cell>
          <cell r="AL90">
            <v>98400</v>
          </cell>
          <cell r="AM90" t="str">
            <v>4817799999</v>
          </cell>
          <cell r="AN90" t="str">
            <v>Gonzales County</v>
          </cell>
          <cell r="AO90" t="str">
            <v>Texas</v>
          </cell>
          <cell r="AP90">
            <v>0</v>
          </cell>
        </row>
        <row r="91">
          <cell r="A91" t="str">
            <v>Gray County</v>
          </cell>
          <cell r="B91">
            <v>67600</v>
          </cell>
          <cell r="C91">
            <v>15750</v>
          </cell>
          <cell r="D91">
            <v>20440</v>
          </cell>
          <cell r="E91">
            <v>25820</v>
          </cell>
          <cell r="F91">
            <v>31200</v>
          </cell>
          <cell r="G91">
            <v>36580</v>
          </cell>
          <cell r="H91">
            <v>41960</v>
          </cell>
          <cell r="I91">
            <v>46500</v>
          </cell>
          <cell r="J91">
            <v>49500</v>
          </cell>
          <cell r="K91">
            <v>43680</v>
          </cell>
          <cell r="L91">
            <v>46176</v>
          </cell>
          <cell r="M91">
            <v>48672</v>
          </cell>
          <cell r="N91">
            <v>51168</v>
          </cell>
          <cell r="O91">
            <v>26250</v>
          </cell>
          <cell r="P91">
            <v>30000</v>
          </cell>
          <cell r="Q91">
            <v>33750</v>
          </cell>
          <cell r="R91">
            <v>37500</v>
          </cell>
          <cell r="S91">
            <v>40500</v>
          </cell>
          <cell r="T91">
            <v>43500</v>
          </cell>
          <cell r="U91">
            <v>46500</v>
          </cell>
          <cell r="V91">
            <v>49500</v>
          </cell>
          <cell r="W91">
            <v>52500</v>
          </cell>
          <cell r="X91">
            <v>55500</v>
          </cell>
          <cell r="Y91">
            <v>58500</v>
          </cell>
          <cell r="Z91">
            <v>61500</v>
          </cell>
          <cell r="AA91">
            <v>42000</v>
          </cell>
          <cell r="AB91">
            <v>48000</v>
          </cell>
          <cell r="AC91">
            <v>54000</v>
          </cell>
          <cell r="AD91">
            <v>60000</v>
          </cell>
          <cell r="AE91">
            <v>64800</v>
          </cell>
          <cell r="AF91">
            <v>69600</v>
          </cell>
          <cell r="AG91">
            <v>74400</v>
          </cell>
          <cell r="AH91">
            <v>79200</v>
          </cell>
          <cell r="AI91">
            <v>84000</v>
          </cell>
          <cell r="AJ91">
            <v>88800</v>
          </cell>
          <cell r="AK91">
            <v>93600</v>
          </cell>
          <cell r="AL91">
            <v>98400</v>
          </cell>
          <cell r="AM91" t="str">
            <v>4817999999</v>
          </cell>
          <cell r="AN91" t="str">
            <v>Gray County</v>
          </cell>
          <cell r="AO91" t="str">
            <v>Texas</v>
          </cell>
          <cell r="AP91">
            <v>0</v>
          </cell>
        </row>
        <row r="92">
          <cell r="A92" t="str">
            <v>Grayson County</v>
          </cell>
          <cell r="B92">
            <v>92100</v>
          </cell>
          <cell r="C92">
            <v>19050</v>
          </cell>
          <cell r="D92">
            <v>21800</v>
          </cell>
          <cell r="E92">
            <v>25820</v>
          </cell>
          <cell r="F92">
            <v>31200</v>
          </cell>
          <cell r="G92">
            <v>36580</v>
          </cell>
          <cell r="H92">
            <v>41960</v>
          </cell>
          <cell r="I92">
            <v>47340</v>
          </cell>
          <cell r="J92">
            <v>52720</v>
          </cell>
          <cell r="K92">
            <v>43680</v>
          </cell>
          <cell r="L92">
            <v>46176</v>
          </cell>
          <cell r="M92">
            <v>48672</v>
          </cell>
          <cell r="N92">
            <v>51168</v>
          </cell>
          <cell r="O92">
            <v>31700</v>
          </cell>
          <cell r="P92">
            <v>36250</v>
          </cell>
          <cell r="Q92">
            <v>40800</v>
          </cell>
          <cell r="R92">
            <v>45300</v>
          </cell>
          <cell r="S92">
            <v>48950</v>
          </cell>
          <cell r="T92">
            <v>52550</v>
          </cell>
          <cell r="U92">
            <v>56200</v>
          </cell>
          <cell r="V92">
            <v>59800</v>
          </cell>
          <cell r="W92">
            <v>63419.999999999993</v>
          </cell>
          <cell r="X92">
            <v>67044</v>
          </cell>
          <cell r="Y92">
            <v>70668</v>
          </cell>
          <cell r="Z92">
            <v>74292</v>
          </cell>
          <cell r="AA92">
            <v>50750</v>
          </cell>
          <cell r="AB92">
            <v>58000</v>
          </cell>
          <cell r="AC92">
            <v>65250</v>
          </cell>
          <cell r="AD92">
            <v>72450</v>
          </cell>
          <cell r="AE92">
            <v>78250</v>
          </cell>
          <cell r="AF92">
            <v>84050</v>
          </cell>
          <cell r="AG92">
            <v>89850</v>
          </cell>
          <cell r="AH92">
            <v>95650</v>
          </cell>
          <cell r="AI92">
            <v>101430</v>
          </cell>
          <cell r="AJ92">
            <v>107226</v>
          </cell>
          <cell r="AK92">
            <v>113022</v>
          </cell>
          <cell r="AL92">
            <v>118818</v>
          </cell>
          <cell r="AM92" t="str">
            <v>4818199999</v>
          </cell>
          <cell r="AN92" t="str">
            <v>Grayson County</v>
          </cell>
          <cell r="AO92" t="str">
            <v>Texas</v>
          </cell>
          <cell r="AP92">
            <v>1</v>
          </cell>
        </row>
        <row r="93">
          <cell r="A93" t="str">
            <v>Gregg County</v>
          </cell>
          <cell r="B93">
            <v>77900</v>
          </cell>
          <cell r="C93">
            <v>16350</v>
          </cell>
          <cell r="D93">
            <v>20440</v>
          </cell>
          <cell r="E93">
            <v>25820</v>
          </cell>
          <cell r="F93">
            <v>31200</v>
          </cell>
          <cell r="G93">
            <v>36580</v>
          </cell>
          <cell r="H93">
            <v>41960</v>
          </cell>
          <cell r="I93">
            <v>47340</v>
          </cell>
          <cell r="J93">
            <v>51450</v>
          </cell>
          <cell r="K93">
            <v>43680</v>
          </cell>
          <cell r="L93">
            <v>46176</v>
          </cell>
          <cell r="M93">
            <v>48672</v>
          </cell>
          <cell r="N93">
            <v>51168</v>
          </cell>
          <cell r="O93">
            <v>27300</v>
          </cell>
          <cell r="P93">
            <v>31200</v>
          </cell>
          <cell r="Q93">
            <v>35100</v>
          </cell>
          <cell r="R93">
            <v>38950</v>
          </cell>
          <cell r="S93">
            <v>42100</v>
          </cell>
          <cell r="T93">
            <v>45200</v>
          </cell>
          <cell r="U93">
            <v>48300</v>
          </cell>
          <cell r="V93">
            <v>51450</v>
          </cell>
          <cell r="W93">
            <v>54530</v>
          </cell>
          <cell r="X93">
            <v>57646</v>
          </cell>
          <cell r="Y93">
            <v>60762</v>
          </cell>
          <cell r="Z93">
            <v>63878</v>
          </cell>
          <cell r="AA93">
            <v>43650</v>
          </cell>
          <cell r="AB93">
            <v>49850</v>
          </cell>
          <cell r="AC93">
            <v>56100</v>
          </cell>
          <cell r="AD93">
            <v>62300</v>
          </cell>
          <cell r="AE93">
            <v>67300</v>
          </cell>
          <cell r="AF93">
            <v>72300</v>
          </cell>
          <cell r="AG93">
            <v>77300</v>
          </cell>
          <cell r="AH93">
            <v>82250</v>
          </cell>
          <cell r="AI93">
            <v>87220</v>
          </cell>
          <cell r="AJ93">
            <v>92204</v>
          </cell>
          <cell r="AK93">
            <v>97188</v>
          </cell>
          <cell r="AL93">
            <v>102172</v>
          </cell>
          <cell r="AM93" t="str">
            <v>4818399999</v>
          </cell>
          <cell r="AN93" t="str">
            <v>Gregg County</v>
          </cell>
          <cell r="AO93" t="str">
            <v>Texas</v>
          </cell>
          <cell r="AP93">
            <v>1</v>
          </cell>
        </row>
        <row r="94">
          <cell r="A94" t="str">
            <v>Grimes County</v>
          </cell>
          <cell r="B94">
            <v>84700</v>
          </cell>
          <cell r="C94">
            <v>16800</v>
          </cell>
          <cell r="D94">
            <v>20440</v>
          </cell>
          <cell r="E94">
            <v>25820</v>
          </cell>
          <cell r="F94">
            <v>31200</v>
          </cell>
          <cell r="G94">
            <v>36580</v>
          </cell>
          <cell r="H94">
            <v>41960</v>
          </cell>
          <cell r="I94">
            <v>47340</v>
          </cell>
          <cell r="J94">
            <v>52720</v>
          </cell>
          <cell r="K94">
            <v>43680</v>
          </cell>
          <cell r="L94">
            <v>46176</v>
          </cell>
          <cell r="M94">
            <v>48672</v>
          </cell>
          <cell r="N94">
            <v>51168</v>
          </cell>
          <cell r="O94">
            <v>28000</v>
          </cell>
          <cell r="P94">
            <v>32000</v>
          </cell>
          <cell r="Q94">
            <v>36000</v>
          </cell>
          <cell r="R94">
            <v>40000</v>
          </cell>
          <cell r="S94">
            <v>43200</v>
          </cell>
          <cell r="T94">
            <v>46400</v>
          </cell>
          <cell r="U94">
            <v>49600</v>
          </cell>
          <cell r="V94">
            <v>52800</v>
          </cell>
          <cell r="W94">
            <v>56000</v>
          </cell>
          <cell r="X94">
            <v>59200</v>
          </cell>
          <cell r="Y94">
            <v>62400</v>
          </cell>
          <cell r="Z94">
            <v>65600</v>
          </cell>
          <cell r="AA94">
            <v>44800</v>
          </cell>
          <cell r="AB94">
            <v>51200</v>
          </cell>
          <cell r="AC94">
            <v>57600</v>
          </cell>
          <cell r="AD94">
            <v>64000</v>
          </cell>
          <cell r="AE94">
            <v>69150</v>
          </cell>
          <cell r="AF94">
            <v>74250</v>
          </cell>
          <cell r="AG94">
            <v>79400</v>
          </cell>
          <cell r="AH94">
            <v>84500</v>
          </cell>
          <cell r="AI94">
            <v>89600</v>
          </cell>
          <cell r="AJ94">
            <v>94720</v>
          </cell>
          <cell r="AK94">
            <v>99840</v>
          </cell>
          <cell r="AL94">
            <v>104960</v>
          </cell>
          <cell r="AM94" t="str">
            <v>4818599999</v>
          </cell>
          <cell r="AN94" t="str">
            <v>Grimes County</v>
          </cell>
          <cell r="AO94" t="str">
            <v>Texas</v>
          </cell>
          <cell r="AP94">
            <v>0</v>
          </cell>
        </row>
        <row r="95">
          <cell r="A95" t="str">
            <v>Guadalupe County</v>
          </cell>
          <cell r="B95">
            <v>88500</v>
          </cell>
          <cell r="C95">
            <v>18600</v>
          </cell>
          <cell r="D95">
            <v>21250</v>
          </cell>
          <cell r="E95">
            <v>25820</v>
          </cell>
          <cell r="F95">
            <v>31200</v>
          </cell>
          <cell r="G95">
            <v>36580</v>
          </cell>
          <cell r="H95">
            <v>41960</v>
          </cell>
          <cell r="I95">
            <v>47340</v>
          </cell>
          <cell r="J95">
            <v>52720</v>
          </cell>
          <cell r="K95">
            <v>43680</v>
          </cell>
          <cell r="L95">
            <v>46176</v>
          </cell>
          <cell r="M95">
            <v>48672</v>
          </cell>
          <cell r="N95">
            <v>51168</v>
          </cell>
          <cell r="O95">
            <v>31000</v>
          </cell>
          <cell r="P95">
            <v>35400</v>
          </cell>
          <cell r="Q95">
            <v>39850</v>
          </cell>
          <cell r="R95">
            <v>44250</v>
          </cell>
          <cell r="S95">
            <v>47800</v>
          </cell>
          <cell r="T95">
            <v>51350</v>
          </cell>
          <cell r="U95">
            <v>54900</v>
          </cell>
          <cell r="V95">
            <v>58450</v>
          </cell>
          <cell r="W95">
            <v>61949.999999999993</v>
          </cell>
          <cell r="X95">
            <v>65490</v>
          </cell>
          <cell r="Y95">
            <v>69030</v>
          </cell>
          <cell r="Z95">
            <v>72570</v>
          </cell>
          <cell r="AA95">
            <v>49600</v>
          </cell>
          <cell r="AB95">
            <v>56650</v>
          </cell>
          <cell r="AC95">
            <v>63750</v>
          </cell>
          <cell r="AD95">
            <v>70800</v>
          </cell>
          <cell r="AE95">
            <v>76500</v>
          </cell>
          <cell r="AF95">
            <v>82150</v>
          </cell>
          <cell r="AG95">
            <v>87800</v>
          </cell>
          <cell r="AH95">
            <v>93500</v>
          </cell>
          <cell r="AI95">
            <v>99120</v>
          </cell>
          <cell r="AJ95">
            <v>104784</v>
          </cell>
          <cell r="AK95">
            <v>110448</v>
          </cell>
          <cell r="AL95">
            <v>116112</v>
          </cell>
          <cell r="AM95" t="str">
            <v>4818799999</v>
          </cell>
          <cell r="AN95" t="str">
            <v>Guadalupe County</v>
          </cell>
          <cell r="AO95" t="str">
            <v>Texas</v>
          </cell>
          <cell r="AP95">
            <v>1</v>
          </cell>
        </row>
        <row r="96">
          <cell r="A96" t="str">
            <v>Hale County</v>
          </cell>
          <cell r="B96">
            <v>63300</v>
          </cell>
          <cell r="C96">
            <v>15750</v>
          </cell>
          <cell r="D96">
            <v>20440</v>
          </cell>
          <cell r="E96">
            <v>25820</v>
          </cell>
          <cell r="F96">
            <v>31200</v>
          </cell>
          <cell r="G96">
            <v>36580</v>
          </cell>
          <cell r="H96">
            <v>41960</v>
          </cell>
          <cell r="I96">
            <v>46500</v>
          </cell>
          <cell r="J96">
            <v>49500</v>
          </cell>
          <cell r="K96">
            <v>43680</v>
          </cell>
          <cell r="L96">
            <v>46176</v>
          </cell>
          <cell r="M96">
            <v>48672</v>
          </cell>
          <cell r="N96">
            <v>51168</v>
          </cell>
          <cell r="O96">
            <v>26250</v>
          </cell>
          <cell r="P96">
            <v>30000</v>
          </cell>
          <cell r="Q96">
            <v>33750</v>
          </cell>
          <cell r="R96">
            <v>37500</v>
          </cell>
          <cell r="S96">
            <v>40500</v>
          </cell>
          <cell r="T96">
            <v>43500</v>
          </cell>
          <cell r="U96">
            <v>46500</v>
          </cell>
          <cell r="V96">
            <v>49500</v>
          </cell>
          <cell r="W96">
            <v>52500</v>
          </cell>
          <cell r="X96">
            <v>55500</v>
          </cell>
          <cell r="Y96">
            <v>58500</v>
          </cell>
          <cell r="Z96">
            <v>61500</v>
          </cell>
          <cell r="AA96">
            <v>42000</v>
          </cell>
          <cell r="AB96">
            <v>48000</v>
          </cell>
          <cell r="AC96">
            <v>54000</v>
          </cell>
          <cell r="AD96">
            <v>60000</v>
          </cell>
          <cell r="AE96">
            <v>64800</v>
          </cell>
          <cell r="AF96">
            <v>69600</v>
          </cell>
          <cell r="AG96">
            <v>74400</v>
          </cell>
          <cell r="AH96">
            <v>79200</v>
          </cell>
          <cell r="AI96">
            <v>84000</v>
          </cell>
          <cell r="AJ96">
            <v>88800</v>
          </cell>
          <cell r="AK96">
            <v>93600</v>
          </cell>
          <cell r="AL96">
            <v>98400</v>
          </cell>
          <cell r="AM96" t="str">
            <v>4818999999</v>
          </cell>
          <cell r="AN96" t="str">
            <v>Hale County</v>
          </cell>
          <cell r="AO96" t="str">
            <v>Texas</v>
          </cell>
          <cell r="AP96">
            <v>0</v>
          </cell>
        </row>
        <row r="97">
          <cell r="A97" t="str">
            <v>Hall County</v>
          </cell>
          <cell r="B97">
            <v>54500</v>
          </cell>
          <cell r="C97">
            <v>15750</v>
          </cell>
          <cell r="D97">
            <v>20440</v>
          </cell>
          <cell r="E97">
            <v>25820</v>
          </cell>
          <cell r="F97">
            <v>31200</v>
          </cell>
          <cell r="G97">
            <v>36580</v>
          </cell>
          <cell r="H97">
            <v>41960</v>
          </cell>
          <cell r="I97">
            <v>46500</v>
          </cell>
          <cell r="J97">
            <v>49500</v>
          </cell>
          <cell r="K97">
            <v>43680</v>
          </cell>
          <cell r="L97">
            <v>46176</v>
          </cell>
          <cell r="M97">
            <v>48672</v>
          </cell>
          <cell r="N97">
            <v>51168</v>
          </cell>
          <cell r="O97">
            <v>26250</v>
          </cell>
          <cell r="P97">
            <v>30000</v>
          </cell>
          <cell r="Q97">
            <v>33750</v>
          </cell>
          <cell r="R97">
            <v>37500</v>
          </cell>
          <cell r="S97">
            <v>40500</v>
          </cell>
          <cell r="T97">
            <v>43500</v>
          </cell>
          <cell r="U97">
            <v>46500</v>
          </cell>
          <cell r="V97">
            <v>49500</v>
          </cell>
          <cell r="W97">
            <v>52500</v>
          </cell>
          <cell r="X97">
            <v>55500</v>
          </cell>
          <cell r="Y97">
            <v>58500</v>
          </cell>
          <cell r="Z97">
            <v>61500</v>
          </cell>
          <cell r="AA97">
            <v>42000</v>
          </cell>
          <cell r="AB97">
            <v>48000</v>
          </cell>
          <cell r="AC97">
            <v>54000</v>
          </cell>
          <cell r="AD97">
            <v>60000</v>
          </cell>
          <cell r="AE97">
            <v>64800</v>
          </cell>
          <cell r="AF97">
            <v>69600</v>
          </cell>
          <cell r="AG97">
            <v>74400</v>
          </cell>
          <cell r="AH97">
            <v>79200</v>
          </cell>
          <cell r="AI97">
            <v>84000</v>
          </cell>
          <cell r="AJ97">
            <v>88800</v>
          </cell>
          <cell r="AK97">
            <v>93600</v>
          </cell>
          <cell r="AL97">
            <v>98400</v>
          </cell>
          <cell r="AM97" t="str">
            <v>4819199999</v>
          </cell>
          <cell r="AN97" t="str">
            <v>Hall County</v>
          </cell>
          <cell r="AO97" t="str">
            <v>Texas</v>
          </cell>
          <cell r="AP97">
            <v>0</v>
          </cell>
        </row>
        <row r="98">
          <cell r="A98" t="str">
            <v>Hamilton County</v>
          </cell>
          <cell r="B98">
            <v>81500</v>
          </cell>
          <cell r="C98">
            <v>16950</v>
          </cell>
          <cell r="D98">
            <v>20440</v>
          </cell>
          <cell r="E98">
            <v>25820</v>
          </cell>
          <cell r="F98">
            <v>31200</v>
          </cell>
          <cell r="G98">
            <v>36580</v>
          </cell>
          <cell r="H98">
            <v>41960</v>
          </cell>
          <cell r="I98">
            <v>47340</v>
          </cell>
          <cell r="J98">
            <v>52720</v>
          </cell>
          <cell r="K98">
            <v>43680</v>
          </cell>
          <cell r="L98">
            <v>46176</v>
          </cell>
          <cell r="M98">
            <v>48672</v>
          </cell>
          <cell r="N98">
            <v>51168</v>
          </cell>
          <cell r="O98">
            <v>28200</v>
          </cell>
          <cell r="P98">
            <v>32200</v>
          </cell>
          <cell r="Q98">
            <v>36200</v>
          </cell>
          <cell r="R98">
            <v>40250</v>
          </cell>
          <cell r="S98">
            <v>43500</v>
          </cell>
          <cell r="T98">
            <v>46700</v>
          </cell>
          <cell r="U98">
            <v>49900</v>
          </cell>
          <cell r="V98">
            <v>53150</v>
          </cell>
          <cell r="W98">
            <v>56350</v>
          </cell>
          <cell r="X98">
            <v>59570</v>
          </cell>
          <cell r="Y98">
            <v>62790</v>
          </cell>
          <cell r="Z98">
            <v>66010</v>
          </cell>
          <cell r="AA98">
            <v>45100</v>
          </cell>
          <cell r="AB98">
            <v>51500</v>
          </cell>
          <cell r="AC98">
            <v>57950</v>
          </cell>
          <cell r="AD98">
            <v>64400</v>
          </cell>
          <cell r="AE98">
            <v>69550</v>
          </cell>
          <cell r="AF98">
            <v>74700</v>
          </cell>
          <cell r="AG98">
            <v>79900</v>
          </cell>
          <cell r="AH98">
            <v>85000</v>
          </cell>
          <cell r="AI98">
            <v>90160</v>
          </cell>
          <cell r="AJ98">
            <v>95312</v>
          </cell>
          <cell r="AK98">
            <v>100464</v>
          </cell>
          <cell r="AL98">
            <v>105616</v>
          </cell>
          <cell r="AM98" t="str">
            <v>4819399999</v>
          </cell>
          <cell r="AN98" t="str">
            <v>Hamilton County</v>
          </cell>
          <cell r="AO98" t="str">
            <v>Texas</v>
          </cell>
          <cell r="AP98">
            <v>0</v>
          </cell>
        </row>
        <row r="99">
          <cell r="A99" t="str">
            <v>Hansford County</v>
          </cell>
          <cell r="B99">
            <v>94000</v>
          </cell>
          <cell r="C99">
            <v>16700</v>
          </cell>
          <cell r="D99">
            <v>20440</v>
          </cell>
          <cell r="E99">
            <v>25820</v>
          </cell>
          <cell r="F99">
            <v>31200</v>
          </cell>
          <cell r="G99">
            <v>36580</v>
          </cell>
          <cell r="H99">
            <v>41960</v>
          </cell>
          <cell r="I99">
            <v>47340</v>
          </cell>
          <cell r="J99">
            <v>52350</v>
          </cell>
          <cell r="K99">
            <v>43680</v>
          </cell>
          <cell r="L99">
            <v>46176</v>
          </cell>
          <cell r="M99">
            <v>48672</v>
          </cell>
          <cell r="N99">
            <v>51168</v>
          </cell>
          <cell r="O99">
            <v>27750</v>
          </cell>
          <cell r="P99">
            <v>31700</v>
          </cell>
          <cell r="Q99">
            <v>35650</v>
          </cell>
          <cell r="R99">
            <v>39650</v>
          </cell>
          <cell r="S99">
            <v>42800</v>
          </cell>
          <cell r="T99">
            <v>46000</v>
          </cell>
          <cell r="U99">
            <v>49200</v>
          </cell>
          <cell r="V99">
            <v>52350</v>
          </cell>
          <cell r="W99">
            <v>55510</v>
          </cell>
          <cell r="X99">
            <v>58682</v>
          </cell>
          <cell r="Y99">
            <v>61854</v>
          </cell>
          <cell r="Z99">
            <v>65026</v>
          </cell>
          <cell r="AA99">
            <v>44400</v>
          </cell>
          <cell r="AB99">
            <v>50750</v>
          </cell>
          <cell r="AC99">
            <v>57050</v>
          </cell>
          <cell r="AD99">
            <v>63400</v>
          </cell>
          <cell r="AE99">
            <v>68500</v>
          </cell>
          <cell r="AF99">
            <v>73550</v>
          </cell>
          <cell r="AG99">
            <v>78650</v>
          </cell>
          <cell r="AH99">
            <v>83700</v>
          </cell>
          <cell r="AI99">
            <v>88760</v>
          </cell>
          <cell r="AJ99">
            <v>93832</v>
          </cell>
          <cell r="AK99">
            <v>98904</v>
          </cell>
          <cell r="AL99">
            <v>103976</v>
          </cell>
          <cell r="AM99" t="str">
            <v>4819599999</v>
          </cell>
          <cell r="AN99" t="str">
            <v>Hansford County</v>
          </cell>
          <cell r="AO99" t="str">
            <v>Texas</v>
          </cell>
          <cell r="AP99">
            <v>0</v>
          </cell>
        </row>
        <row r="100">
          <cell r="A100" t="str">
            <v>Hardeman County</v>
          </cell>
          <cell r="B100">
            <v>75800</v>
          </cell>
          <cell r="C100">
            <v>15950</v>
          </cell>
          <cell r="D100">
            <v>20440</v>
          </cell>
          <cell r="E100">
            <v>25820</v>
          </cell>
          <cell r="F100">
            <v>31200</v>
          </cell>
          <cell r="G100">
            <v>36580</v>
          </cell>
          <cell r="H100">
            <v>41960</v>
          </cell>
          <cell r="I100">
            <v>47000</v>
          </cell>
          <cell r="J100">
            <v>50050</v>
          </cell>
          <cell r="K100">
            <v>43680</v>
          </cell>
          <cell r="L100">
            <v>46176</v>
          </cell>
          <cell r="M100">
            <v>48672</v>
          </cell>
          <cell r="N100">
            <v>51168</v>
          </cell>
          <cell r="O100">
            <v>26550</v>
          </cell>
          <cell r="P100">
            <v>30350</v>
          </cell>
          <cell r="Q100">
            <v>34150</v>
          </cell>
          <cell r="R100">
            <v>37900</v>
          </cell>
          <cell r="S100">
            <v>40950</v>
          </cell>
          <cell r="T100">
            <v>44000</v>
          </cell>
          <cell r="U100">
            <v>47000</v>
          </cell>
          <cell r="V100">
            <v>50050</v>
          </cell>
          <cell r="W100">
            <v>53060</v>
          </cell>
          <cell r="X100">
            <v>56092</v>
          </cell>
          <cell r="Y100">
            <v>59124</v>
          </cell>
          <cell r="Z100">
            <v>62156</v>
          </cell>
          <cell r="AA100">
            <v>42500</v>
          </cell>
          <cell r="AB100">
            <v>48550</v>
          </cell>
          <cell r="AC100">
            <v>54600</v>
          </cell>
          <cell r="AD100">
            <v>60650</v>
          </cell>
          <cell r="AE100">
            <v>65550</v>
          </cell>
          <cell r="AF100">
            <v>70400</v>
          </cell>
          <cell r="AG100">
            <v>75250</v>
          </cell>
          <cell r="AH100">
            <v>80100</v>
          </cell>
          <cell r="AI100">
            <v>84910</v>
          </cell>
          <cell r="AJ100">
            <v>89762</v>
          </cell>
          <cell r="AK100">
            <v>94614</v>
          </cell>
          <cell r="AL100">
            <v>99466</v>
          </cell>
          <cell r="AM100" t="str">
            <v>4819799999</v>
          </cell>
          <cell r="AN100" t="str">
            <v>Hardeman County</v>
          </cell>
          <cell r="AO100" t="str">
            <v>Texas</v>
          </cell>
          <cell r="AP100">
            <v>0</v>
          </cell>
        </row>
        <row r="101">
          <cell r="A101" t="str">
            <v>Hardin County</v>
          </cell>
          <cell r="B101">
            <v>79700</v>
          </cell>
          <cell r="C101">
            <v>16750</v>
          </cell>
          <cell r="D101">
            <v>20440</v>
          </cell>
          <cell r="E101">
            <v>25820</v>
          </cell>
          <cell r="F101">
            <v>31200</v>
          </cell>
          <cell r="G101">
            <v>36580</v>
          </cell>
          <cell r="H101">
            <v>41960</v>
          </cell>
          <cell r="I101">
            <v>47340</v>
          </cell>
          <cell r="J101">
            <v>52650</v>
          </cell>
          <cell r="K101">
            <v>43680</v>
          </cell>
          <cell r="L101">
            <v>46176</v>
          </cell>
          <cell r="M101">
            <v>48672</v>
          </cell>
          <cell r="N101">
            <v>51168</v>
          </cell>
          <cell r="O101">
            <v>27900</v>
          </cell>
          <cell r="P101">
            <v>31900</v>
          </cell>
          <cell r="Q101">
            <v>35900</v>
          </cell>
          <cell r="R101">
            <v>39850</v>
          </cell>
          <cell r="S101">
            <v>43050</v>
          </cell>
          <cell r="T101">
            <v>46250</v>
          </cell>
          <cell r="U101">
            <v>49450</v>
          </cell>
          <cell r="V101">
            <v>52650</v>
          </cell>
          <cell r="W101">
            <v>55790</v>
          </cell>
          <cell r="X101">
            <v>58978</v>
          </cell>
          <cell r="Y101">
            <v>62166</v>
          </cell>
          <cell r="Z101">
            <v>65354</v>
          </cell>
          <cell r="AA101">
            <v>44650</v>
          </cell>
          <cell r="AB101">
            <v>51000</v>
          </cell>
          <cell r="AC101">
            <v>57400</v>
          </cell>
          <cell r="AD101">
            <v>63750</v>
          </cell>
          <cell r="AE101">
            <v>68850</v>
          </cell>
          <cell r="AF101">
            <v>73950</v>
          </cell>
          <cell r="AG101">
            <v>79050</v>
          </cell>
          <cell r="AH101">
            <v>84150</v>
          </cell>
          <cell r="AI101">
            <v>89250</v>
          </cell>
          <cell r="AJ101">
            <v>94350</v>
          </cell>
          <cell r="AK101">
            <v>99450</v>
          </cell>
          <cell r="AL101">
            <v>104550</v>
          </cell>
          <cell r="AM101" t="str">
            <v>4819999999</v>
          </cell>
          <cell r="AN101" t="str">
            <v>Hardin County</v>
          </cell>
          <cell r="AO101" t="str">
            <v>Texas</v>
          </cell>
          <cell r="AP101">
            <v>1</v>
          </cell>
        </row>
        <row r="102">
          <cell r="A102" t="str">
            <v>Harris County</v>
          </cell>
          <cell r="B102">
            <v>94600</v>
          </cell>
          <cell r="C102">
            <v>19900</v>
          </cell>
          <cell r="D102">
            <v>22750</v>
          </cell>
          <cell r="E102">
            <v>25820</v>
          </cell>
          <cell r="F102">
            <v>31200</v>
          </cell>
          <cell r="G102">
            <v>36580</v>
          </cell>
          <cell r="H102">
            <v>41960</v>
          </cell>
          <cell r="I102">
            <v>47340</v>
          </cell>
          <cell r="J102">
            <v>52720</v>
          </cell>
          <cell r="K102">
            <v>43680</v>
          </cell>
          <cell r="L102">
            <v>46176</v>
          </cell>
          <cell r="M102">
            <v>48672</v>
          </cell>
          <cell r="N102">
            <v>51168</v>
          </cell>
          <cell r="O102">
            <v>33150</v>
          </cell>
          <cell r="P102">
            <v>37850</v>
          </cell>
          <cell r="Q102">
            <v>42600</v>
          </cell>
          <cell r="R102">
            <v>47300</v>
          </cell>
          <cell r="S102">
            <v>51100</v>
          </cell>
          <cell r="T102">
            <v>54900</v>
          </cell>
          <cell r="U102">
            <v>58700</v>
          </cell>
          <cell r="V102">
            <v>62450</v>
          </cell>
          <cell r="W102">
            <v>66220</v>
          </cell>
          <cell r="X102">
            <v>70004</v>
          </cell>
          <cell r="Y102">
            <v>73788</v>
          </cell>
          <cell r="Z102">
            <v>77572</v>
          </cell>
          <cell r="AA102">
            <v>53000</v>
          </cell>
          <cell r="AB102">
            <v>60600</v>
          </cell>
          <cell r="AC102">
            <v>68150</v>
          </cell>
          <cell r="AD102">
            <v>75700</v>
          </cell>
          <cell r="AE102">
            <v>81800</v>
          </cell>
          <cell r="AF102">
            <v>87850</v>
          </cell>
          <cell r="AG102">
            <v>93900</v>
          </cell>
          <cell r="AH102">
            <v>99950</v>
          </cell>
          <cell r="AI102">
            <v>105980</v>
          </cell>
          <cell r="AJ102">
            <v>112036</v>
          </cell>
          <cell r="AK102">
            <v>118092</v>
          </cell>
          <cell r="AL102">
            <v>124148</v>
          </cell>
          <cell r="AM102" t="str">
            <v>4820199999</v>
          </cell>
          <cell r="AN102" t="str">
            <v>Harris County</v>
          </cell>
          <cell r="AO102" t="str">
            <v>Texas</v>
          </cell>
          <cell r="AP102">
            <v>1</v>
          </cell>
        </row>
        <row r="103">
          <cell r="A103" t="str">
            <v>Harrison County</v>
          </cell>
          <cell r="B103">
            <v>88800</v>
          </cell>
          <cell r="C103">
            <v>18150</v>
          </cell>
          <cell r="D103">
            <v>20750</v>
          </cell>
          <cell r="E103">
            <v>25820</v>
          </cell>
          <cell r="F103">
            <v>31200</v>
          </cell>
          <cell r="G103">
            <v>36580</v>
          </cell>
          <cell r="H103">
            <v>41960</v>
          </cell>
          <cell r="I103">
            <v>47340</v>
          </cell>
          <cell r="J103">
            <v>52720</v>
          </cell>
          <cell r="K103">
            <v>43680</v>
          </cell>
          <cell r="L103">
            <v>46176</v>
          </cell>
          <cell r="M103">
            <v>48672</v>
          </cell>
          <cell r="N103">
            <v>51168</v>
          </cell>
          <cell r="O103">
            <v>30250</v>
          </cell>
          <cell r="P103">
            <v>34500</v>
          </cell>
          <cell r="Q103">
            <v>38850</v>
          </cell>
          <cell r="R103">
            <v>43150</v>
          </cell>
          <cell r="S103">
            <v>46600</v>
          </cell>
          <cell r="T103">
            <v>50100</v>
          </cell>
          <cell r="U103">
            <v>53550</v>
          </cell>
          <cell r="V103">
            <v>57000</v>
          </cell>
          <cell r="W103">
            <v>60409.999999999993</v>
          </cell>
          <cell r="X103">
            <v>63862</v>
          </cell>
          <cell r="Y103">
            <v>67314</v>
          </cell>
          <cell r="Z103">
            <v>70766</v>
          </cell>
          <cell r="AA103">
            <v>48350</v>
          </cell>
          <cell r="AB103">
            <v>55250</v>
          </cell>
          <cell r="AC103">
            <v>62150</v>
          </cell>
          <cell r="AD103">
            <v>69050</v>
          </cell>
          <cell r="AE103">
            <v>74600</v>
          </cell>
          <cell r="AF103">
            <v>80100</v>
          </cell>
          <cell r="AG103">
            <v>85650</v>
          </cell>
          <cell r="AH103">
            <v>91150</v>
          </cell>
          <cell r="AI103">
            <v>96670</v>
          </cell>
          <cell r="AJ103">
            <v>102194</v>
          </cell>
          <cell r="AK103">
            <v>107718</v>
          </cell>
          <cell r="AL103">
            <v>113242</v>
          </cell>
          <cell r="AM103" t="str">
            <v>4820399999</v>
          </cell>
          <cell r="AN103" t="str">
            <v>Harrison County</v>
          </cell>
          <cell r="AO103" t="str">
            <v>Texas</v>
          </cell>
          <cell r="AP103">
            <v>1</v>
          </cell>
        </row>
        <row r="104">
          <cell r="A104" t="str">
            <v>Hartley County</v>
          </cell>
          <cell r="B104">
            <v>112300</v>
          </cell>
          <cell r="C104">
            <v>18500</v>
          </cell>
          <cell r="D104">
            <v>21150</v>
          </cell>
          <cell r="E104">
            <v>25820</v>
          </cell>
          <cell r="F104">
            <v>31200</v>
          </cell>
          <cell r="G104">
            <v>36580</v>
          </cell>
          <cell r="H104">
            <v>41960</v>
          </cell>
          <cell r="I104">
            <v>47340</v>
          </cell>
          <cell r="J104">
            <v>52720</v>
          </cell>
          <cell r="K104">
            <v>43680</v>
          </cell>
          <cell r="L104">
            <v>46176</v>
          </cell>
          <cell r="M104">
            <v>48672</v>
          </cell>
          <cell r="N104">
            <v>51168</v>
          </cell>
          <cell r="O104">
            <v>30800</v>
          </cell>
          <cell r="P104">
            <v>35200</v>
          </cell>
          <cell r="Q104">
            <v>39600</v>
          </cell>
          <cell r="R104">
            <v>44000</v>
          </cell>
          <cell r="S104">
            <v>47500</v>
          </cell>
          <cell r="T104">
            <v>51000</v>
          </cell>
          <cell r="U104">
            <v>54550</v>
          </cell>
          <cell r="V104">
            <v>58050</v>
          </cell>
          <cell r="W104">
            <v>61599.999999999993</v>
          </cell>
          <cell r="X104">
            <v>65120</v>
          </cell>
          <cell r="Y104">
            <v>68640</v>
          </cell>
          <cell r="Z104">
            <v>72160</v>
          </cell>
          <cell r="AA104">
            <v>49250</v>
          </cell>
          <cell r="AB104">
            <v>56300</v>
          </cell>
          <cell r="AC104">
            <v>63350</v>
          </cell>
          <cell r="AD104">
            <v>70400</v>
          </cell>
          <cell r="AE104">
            <v>76050</v>
          </cell>
          <cell r="AF104">
            <v>81650</v>
          </cell>
          <cell r="AG104">
            <v>87300</v>
          </cell>
          <cell r="AH104">
            <v>92950</v>
          </cell>
          <cell r="AI104">
            <v>98560</v>
          </cell>
          <cell r="AJ104">
            <v>104192</v>
          </cell>
          <cell r="AK104">
            <v>109824</v>
          </cell>
          <cell r="AL104">
            <v>115456</v>
          </cell>
          <cell r="AM104" t="str">
            <v>4820599999</v>
          </cell>
          <cell r="AN104" t="str">
            <v>Hartley County</v>
          </cell>
          <cell r="AO104" t="str">
            <v>Texas</v>
          </cell>
          <cell r="AP104">
            <v>0</v>
          </cell>
        </row>
        <row r="105">
          <cell r="A105" t="str">
            <v>Haskell County</v>
          </cell>
          <cell r="B105">
            <v>69900</v>
          </cell>
          <cell r="C105">
            <v>15750</v>
          </cell>
          <cell r="D105">
            <v>20440</v>
          </cell>
          <cell r="E105">
            <v>25820</v>
          </cell>
          <cell r="F105">
            <v>31200</v>
          </cell>
          <cell r="G105">
            <v>36580</v>
          </cell>
          <cell r="H105">
            <v>41960</v>
          </cell>
          <cell r="I105">
            <v>46500</v>
          </cell>
          <cell r="J105">
            <v>49500</v>
          </cell>
          <cell r="K105">
            <v>43680</v>
          </cell>
          <cell r="L105">
            <v>46176</v>
          </cell>
          <cell r="M105">
            <v>48672</v>
          </cell>
          <cell r="N105">
            <v>51168</v>
          </cell>
          <cell r="O105">
            <v>26250</v>
          </cell>
          <cell r="P105">
            <v>30000</v>
          </cell>
          <cell r="Q105">
            <v>33750</v>
          </cell>
          <cell r="R105">
            <v>37500</v>
          </cell>
          <cell r="S105">
            <v>40500</v>
          </cell>
          <cell r="T105">
            <v>43500</v>
          </cell>
          <cell r="U105">
            <v>46500</v>
          </cell>
          <cell r="V105">
            <v>49500</v>
          </cell>
          <cell r="W105">
            <v>52500</v>
          </cell>
          <cell r="X105">
            <v>55500</v>
          </cell>
          <cell r="Y105">
            <v>58500</v>
          </cell>
          <cell r="Z105">
            <v>61500</v>
          </cell>
          <cell r="AA105">
            <v>42000</v>
          </cell>
          <cell r="AB105">
            <v>48000</v>
          </cell>
          <cell r="AC105">
            <v>54000</v>
          </cell>
          <cell r="AD105">
            <v>60000</v>
          </cell>
          <cell r="AE105">
            <v>64800</v>
          </cell>
          <cell r="AF105">
            <v>69600</v>
          </cell>
          <cell r="AG105">
            <v>74400</v>
          </cell>
          <cell r="AH105">
            <v>79200</v>
          </cell>
          <cell r="AI105">
            <v>84000</v>
          </cell>
          <cell r="AJ105">
            <v>88800</v>
          </cell>
          <cell r="AK105">
            <v>93600</v>
          </cell>
          <cell r="AL105">
            <v>98400</v>
          </cell>
          <cell r="AM105" t="str">
            <v>4820799999</v>
          </cell>
          <cell r="AN105" t="str">
            <v>Haskell County</v>
          </cell>
          <cell r="AO105" t="str">
            <v>Texas</v>
          </cell>
          <cell r="AP105">
            <v>0</v>
          </cell>
        </row>
        <row r="106">
          <cell r="A106" t="str">
            <v>Hays County</v>
          </cell>
          <cell r="B106">
            <v>126000</v>
          </cell>
          <cell r="C106">
            <v>26500</v>
          </cell>
          <cell r="D106">
            <v>30250</v>
          </cell>
          <cell r="E106">
            <v>34050</v>
          </cell>
          <cell r="F106">
            <v>37800</v>
          </cell>
          <cell r="G106">
            <v>40850</v>
          </cell>
          <cell r="H106">
            <v>43850</v>
          </cell>
          <cell r="I106">
            <v>47340</v>
          </cell>
          <cell r="J106">
            <v>52720</v>
          </cell>
          <cell r="K106">
            <v>52920</v>
          </cell>
          <cell r="L106">
            <v>55944</v>
          </cell>
          <cell r="M106">
            <v>58968</v>
          </cell>
          <cell r="N106">
            <v>61992</v>
          </cell>
          <cell r="O106">
            <v>44100</v>
          </cell>
          <cell r="P106">
            <v>50400</v>
          </cell>
          <cell r="Q106">
            <v>56700</v>
          </cell>
          <cell r="R106">
            <v>63000</v>
          </cell>
          <cell r="S106">
            <v>68050</v>
          </cell>
          <cell r="T106">
            <v>73100</v>
          </cell>
          <cell r="U106">
            <v>78150</v>
          </cell>
          <cell r="V106">
            <v>83200</v>
          </cell>
          <cell r="W106">
            <v>88200</v>
          </cell>
          <cell r="X106">
            <v>93240</v>
          </cell>
          <cell r="Y106">
            <v>98280</v>
          </cell>
          <cell r="Z106">
            <v>103320</v>
          </cell>
          <cell r="AA106">
            <v>68500</v>
          </cell>
          <cell r="AB106">
            <v>78250</v>
          </cell>
          <cell r="AC106">
            <v>88050</v>
          </cell>
          <cell r="AD106">
            <v>97800</v>
          </cell>
          <cell r="AE106">
            <v>105650</v>
          </cell>
          <cell r="AF106">
            <v>113450</v>
          </cell>
          <cell r="AG106">
            <v>121300</v>
          </cell>
          <cell r="AH106">
            <v>129100</v>
          </cell>
          <cell r="AI106">
            <v>136920</v>
          </cell>
          <cell r="AJ106">
            <v>144744</v>
          </cell>
          <cell r="AK106">
            <v>152568</v>
          </cell>
          <cell r="AL106">
            <v>160392</v>
          </cell>
          <cell r="AM106" t="str">
            <v>4820999999</v>
          </cell>
          <cell r="AN106" t="str">
            <v>Hays County</v>
          </cell>
          <cell r="AO106" t="str">
            <v>Texas</v>
          </cell>
          <cell r="AP106">
            <v>1</v>
          </cell>
        </row>
        <row r="107">
          <cell r="A107" t="str">
            <v>Hemphill County</v>
          </cell>
          <cell r="B107">
            <v>114400</v>
          </cell>
          <cell r="C107">
            <v>20050</v>
          </cell>
          <cell r="D107">
            <v>22900</v>
          </cell>
          <cell r="E107">
            <v>25820</v>
          </cell>
          <cell r="F107">
            <v>31200</v>
          </cell>
          <cell r="G107">
            <v>36580</v>
          </cell>
          <cell r="H107">
            <v>41960</v>
          </cell>
          <cell r="I107">
            <v>47340</v>
          </cell>
          <cell r="J107">
            <v>52720</v>
          </cell>
          <cell r="K107">
            <v>43680</v>
          </cell>
          <cell r="L107">
            <v>46176</v>
          </cell>
          <cell r="M107">
            <v>48672</v>
          </cell>
          <cell r="N107">
            <v>51168</v>
          </cell>
          <cell r="O107">
            <v>33350</v>
          </cell>
          <cell r="P107">
            <v>38150</v>
          </cell>
          <cell r="Q107">
            <v>42900</v>
          </cell>
          <cell r="R107">
            <v>47650</v>
          </cell>
          <cell r="S107">
            <v>51500</v>
          </cell>
          <cell r="T107">
            <v>55300</v>
          </cell>
          <cell r="U107">
            <v>59100</v>
          </cell>
          <cell r="V107">
            <v>62900</v>
          </cell>
          <cell r="W107">
            <v>66710</v>
          </cell>
          <cell r="X107">
            <v>70522</v>
          </cell>
          <cell r="Y107">
            <v>74334</v>
          </cell>
          <cell r="Z107">
            <v>78146</v>
          </cell>
          <cell r="AA107">
            <v>53400</v>
          </cell>
          <cell r="AB107">
            <v>61000</v>
          </cell>
          <cell r="AC107">
            <v>68650</v>
          </cell>
          <cell r="AD107">
            <v>76250</v>
          </cell>
          <cell r="AE107">
            <v>82350</v>
          </cell>
          <cell r="AF107">
            <v>88450</v>
          </cell>
          <cell r="AG107">
            <v>94550</v>
          </cell>
          <cell r="AH107">
            <v>100650</v>
          </cell>
          <cell r="AI107">
            <v>106750</v>
          </cell>
          <cell r="AJ107">
            <v>112850</v>
          </cell>
          <cell r="AK107">
            <v>118950</v>
          </cell>
          <cell r="AL107">
            <v>125050</v>
          </cell>
          <cell r="AM107" t="str">
            <v>4821199999</v>
          </cell>
          <cell r="AN107" t="str">
            <v>Hemphill County</v>
          </cell>
          <cell r="AO107" t="str">
            <v>Texas</v>
          </cell>
          <cell r="AP107">
            <v>0</v>
          </cell>
        </row>
        <row r="108">
          <cell r="A108" t="str">
            <v>Henderson County</v>
          </cell>
          <cell r="B108">
            <v>82200</v>
          </cell>
          <cell r="C108">
            <v>16700</v>
          </cell>
          <cell r="D108">
            <v>20440</v>
          </cell>
          <cell r="E108">
            <v>25820</v>
          </cell>
          <cell r="F108">
            <v>31200</v>
          </cell>
          <cell r="G108">
            <v>36580</v>
          </cell>
          <cell r="H108">
            <v>41960</v>
          </cell>
          <cell r="I108">
            <v>47340</v>
          </cell>
          <cell r="J108">
            <v>52350</v>
          </cell>
          <cell r="K108">
            <v>43680</v>
          </cell>
          <cell r="L108">
            <v>46176</v>
          </cell>
          <cell r="M108">
            <v>48672</v>
          </cell>
          <cell r="N108">
            <v>51168</v>
          </cell>
          <cell r="O108">
            <v>27750</v>
          </cell>
          <cell r="P108">
            <v>31700</v>
          </cell>
          <cell r="Q108">
            <v>35650</v>
          </cell>
          <cell r="R108">
            <v>39650</v>
          </cell>
          <cell r="S108">
            <v>42800</v>
          </cell>
          <cell r="T108">
            <v>46000</v>
          </cell>
          <cell r="U108">
            <v>49200</v>
          </cell>
          <cell r="V108">
            <v>52350</v>
          </cell>
          <cell r="W108">
            <v>55510</v>
          </cell>
          <cell r="X108">
            <v>58682</v>
          </cell>
          <cell r="Y108">
            <v>61854</v>
          </cell>
          <cell r="Z108">
            <v>65026</v>
          </cell>
          <cell r="AA108">
            <v>44400</v>
          </cell>
          <cell r="AB108">
            <v>50750</v>
          </cell>
          <cell r="AC108">
            <v>57050</v>
          </cell>
          <cell r="AD108">
            <v>63400</v>
          </cell>
          <cell r="AE108">
            <v>68500</v>
          </cell>
          <cell r="AF108">
            <v>73550</v>
          </cell>
          <cell r="AG108">
            <v>78650</v>
          </cell>
          <cell r="AH108">
            <v>83700</v>
          </cell>
          <cell r="AI108">
            <v>88760</v>
          </cell>
          <cell r="AJ108">
            <v>93832</v>
          </cell>
          <cell r="AK108">
            <v>98904</v>
          </cell>
          <cell r="AL108">
            <v>103976</v>
          </cell>
          <cell r="AM108" t="str">
            <v>4821399999</v>
          </cell>
          <cell r="AN108" t="str">
            <v>Henderson County</v>
          </cell>
          <cell r="AO108" t="str">
            <v>Texas</v>
          </cell>
          <cell r="AP108">
            <v>0</v>
          </cell>
        </row>
        <row r="109">
          <cell r="A109" t="str">
            <v>Hidalgo County</v>
          </cell>
          <cell r="B109">
            <v>57300</v>
          </cell>
          <cell r="C109">
            <v>15750</v>
          </cell>
          <cell r="D109">
            <v>20440</v>
          </cell>
          <cell r="E109">
            <v>25820</v>
          </cell>
          <cell r="F109">
            <v>31200</v>
          </cell>
          <cell r="G109">
            <v>36580</v>
          </cell>
          <cell r="H109">
            <v>41960</v>
          </cell>
          <cell r="I109">
            <v>46500</v>
          </cell>
          <cell r="J109">
            <v>49500</v>
          </cell>
          <cell r="K109">
            <v>43680</v>
          </cell>
          <cell r="L109">
            <v>46176</v>
          </cell>
          <cell r="M109">
            <v>48672</v>
          </cell>
          <cell r="N109">
            <v>51168</v>
          </cell>
          <cell r="O109">
            <v>26250</v>
          </cell>
          <cell r="P109">
            <v>30000</v>
          </cell>
          <cell r="Q109">
            <v>33750</v>
          </cell>
          <cell r="R109">
            <v>37500</v>
          </cell>
          <cell r="S109">
            <v>40500</v>
          </cell>
          <cell r="T109">
            <v>43500</v>
          </cell>
          <cell r="U109">
            <v>46500</v>
          </cell>
          <cell r="V109">
            <v>49500</v>
          </cell>
          <cell r="W109">
            <v>52500</v>
          </cell>
          <cell r="X109">
            <v>55500</v>
          </cell>
          <cell r="Y109">
            <v>58500</v>
          </cell>
          <cell r="Z109">
            <v>61500</v>
          </cell>
          <cell r="AA109">
            <v>42000</v>
          </cell>
          <cell r="AB109">
            <v>48000</v>
          </cell>
          <cell r="AC109">
            <v>54000</v>
          </cell>
          <cell r="AD109">
            <v>60000</v>
          </cell>
          <cell r="AE109">
            <v>64800</v>
          </cell>
          <cell r="AF109">
            <v>69600</v>
          </cell>
          <cell r="AG109">
            <v>74400</v>
          </cell>
          <cell r="AH109">
            <v>79200</v>
          </cell>
          <cell r="AI109">
            <v>84000</v>
          </cell>
          <cell r="AJ109">
            <v>88800</v>
          </cell>
          <cell r="AK109">
            <v>93600</v>
          </cell>
          <cell r="AL109">
            <v>98400</v>
          </cell>
          <cell r="AM109" t="str">
            <v>4821599999</v>
          </cell>
          <cell r="AN109" t="str">
            <v>Hidalgo County</v>
          </cell>
          <cell r="AO109" t="str">
            <v>Texas</v>
          </cell>
          <cell r="AP109">
            <v>1</v>
          </cell>
        </row>
        <row r="110">
          <cell r="A110" t="str">
            <v>Hill County</v>
          </cell>
          <cell r="B110">
            <v>78000</v>
          </cell>
          <cell r="C110">
            <v>16400</v>
          </cell>
          <cell r="D110">
            <v>20440</v>
          </cell>
          <cell r="E110">
            <v>25820</v>
          </cell>
          <cell r="F110">
            <v>31200</v>
          </cell>
          <cell r="G110">
            <v>36580</v>
          </cell>
          <cell r="H110">
            <v>41960</v>
          </cell>
          <cell r="I110">
            <v>47340</v>
          </cell>
          <cell r="J110">
            <v>51500</v>
          </cell>
          <cell r="K110">
            <v>43680</v>
          </cell>
          <cell r="L110">
            <v>46176</v>
          </cell>
          <cell r="M110">
            <v>48672</v>
          </cell>
          <cell r="N110">
            <v>51168</v>
          </cell>
          <cell r="O110">
            <v>27300</v>
          </cell>
          <cell r="P110">
            <v>31200</v>
          </cell>
          <cell r="Q110">
            <v>35100</v>
          </cell>
          <cell r="R110">
            <v>39000</v>
          </cell>
          <cell r="S110">
            <v>42150</v>
          </cell>
          <cell r="T110">
            <v>45250</v>
          </cell>
          <cell r="U110">
            <v>48400</v>
          </cell>
          <cell r="V110">
            <v>51500</v>
          </cell>
          <cell r="W110">
            <v>54600</v>
          </cell>
          <cell r="X110">
            <v>57720</v>
          </cell>
          <cell r="Y110">
            <v>60840</v>
          </cell>
          <cell r="Z110">
            <v>63960</v>
          </cell>
          <cell r="AA110">
            <v>43700</v>
          </cell>
          <cell r="AB110">
            <v>49950</v>
          </cell>
          <cell r="AC110">
            <v>56200</v>
          </cell>
          <cell r="AD110">
            <v>62400</v>
          </cell>
          <cell r="AE110">
            <v>67400</v>
          </cell>
          <cell r="AF110">
            <v>72400</v>
          </cell>
          <cell r="AG110">
            <v>77400</v>
          </cell>
          <cell r="AH110">
            <v>82400</v>
          </cell>
          <cell r="AI110">
            <v>87360</v>
          </cell>
          <cell r="AJ110">
            <v>92352</v>
          </cell>
          <cell r="AK110">
            <v>97344</v>
          </cell>
          <cell r="AL110">
            <v>102336</v>
          </cell>
          <cell r="AM110" t="str">
            <v>4821799999</v>
          </cell>
          <cell r="AN110" t="str">
            <v>Hill County</v>
          </cell>
          <cell r="AO110" t="str">
            <v>Texas</v>
          </cell>
          <cell r="AP110">
            <v>0</v>
          </cell>
        </row>
        <row r="111">
          <cell r="A111" t="str">
            <v>Hockley County</v>
          </cell>
          <cell r="B111">
            <v>70200</v>
          </cell>
          <cell r="C111">
            <v>15750</v>
          </cell>
          <cell r="D111">
            <v>20440</v>
          </cell>
          <cell r="E111">
            <v>25820</v>
          </cell>
          <cell r="F111">
            <v>31200</v>
          </cell>
          <cell r="G111">
            <v>36580</v>
          </cell>
          <cell r="H111">
            <v>41960</v>
          </cell>
          <cell r="I111">
            <v>46500</v>
          </cell>
          <cell r="J111">
            <v>49500</v>
          </cell>
          <cell r="K111">
            <v>43680</v>
          </cell>
          <cell r="L111">
            <v>46176</v>
          </cell>
          <cell r="M111">
            <v>48672</v>
          </cell>
          <cell r="N111">
            <v>51168</v>
          </cell>
          <cell r="O111">
            <v>26250</v>
          </cell>
          <cell r="P111">
            <v>30000</v>
          </cell>
          <cell r="Q111">
            <v>33750</v>
          </cell>
          <cell r="R111">
            <v>37500</v>
          </cell>
          <cell r="S111">
            <v>40500</v>
          </cell>
          <cell r="T111">
            <v>43500</v>
          </cell>
          <cell r="U111">
            <v>46500</v>
          </cell>
          <cell r="V111">
            <v>49500</v>
          </cell>
          <cell r="W111">
            <v>52500</v>
          </cell>
          <cell r="X111">
            <v>55500</v>
          </cell>
          <cell r="Y111">
            <v>58500</v>
          </cell>
          <cell r="Z111">
            <v>61500</v>
          </cell>
          <cell r="AA111">
            <v>42000</v>
          </cell>
          <cell r="AB111">
            <v>48000</v>
          </cell>
          <cell r="AC111">
            <v>54000</v>
          </cell>
          <cell r="AD111">
            <v>60000</v>
          </cell>
          <cell r="AE111">
            <v>64800</v>
          </cell>
          <cell r="AF111">
            <v>69600</v>
          </cell>
          <cell r="AG111">
            <v>74400</v>
          </cell>
          <cell r="AH111">
            <v>79200</v>
          </cell>
          <cell r="AI111">
            <v>84000</v>
          </cell>
          <cell r="AJ111">
            <v>88800</v>
          </cell>
          <cell r="AK111">
            <v>93600</v>
          </cell>
          <cell r="AL111">
            <v>98400</v>
          </cell>
          <cell r="AM111" t="str">
            <v>4821999999</v>
          </cell>
          <cell r="AN111" t="str">
            <v>Hockley County</v>
          </cell>
          <cell r="AO111" t="str">
            <v>Texas</v>
          </cell>
          <cell r="AP111">
            <v>0</v>
          </cell>
        </row>
        <row r="112">
          <cell r="A112" t="str">
            <v>Hood County</v>
          </cell>
          <cell r="B112">
            <v>88300</v>
          </cell>
          <cell r="C112">
            <v>18550</v>
          </cell>
          <cell r="D112">
            <v>21200</v>
          </cell>
          <cell r="E112">
            <v>25820</v>
          </cell>
          <cell r="F112">
            <v>31200</v>
          </cell>
          <cell r="G112">
            <v>36580</v>
          </cell>
          <cell r="H112">
            <v>41960</v>
          </cell>
          <cell r="I112">
            <v>47340</v>
          </cell>
          <cell r="J112">
            <v>52720</v>
          </cell>
          <cell r="K112">
            <v>43680</v>
          </cell>
          <cell r="L112">
            <v>46176</v>
          </cell>
          <cell r="M112">
            <v>48672</v>
          </cell>
          <cell r="N112">
            <v>51168</v>
          </cell>
          <cell r="O112">
            <v>30950</v>
          </cell>
          <cell r="P112">
            <v>35350</v>
          </cell>
          <cell r="Q112">
            <v>39750</v>
          </cell>
          <cell r="R112">
            <v>44150</v>
          </cell>
          <cell r="S112">
            <v>47700</v>
          </cell>
          <cell r="T112">
            <v>51250</v>
          </cell>
          <cell r="U112">
            <v>54750</v>
          </cell>
          <cell r="V112">
            <v>58300</v>
          </cell>
          <cell r="W112">
            <v>61809.999999999993</v>
          </cell>
          <cell r="X112">
            <v>65342</v>
          </cell>
          <cell r="Y112">
            <v>68874</v>
          </cell>
          <cell r="Z112">
            <v>72406</v>
          </cell>
          <cell r="AA112">
            <v>49500</v>
          </cell>
          <cell r="AB112">
            <v>56550</v>
          </cell>
          <cell r="AC112">
            <v>63600</v>
          </cell>
          <cell r="AD112">
            <v>70650</v>
          </cell>
          <cell r="AE112">
            <v>76350</v>
          </cell>
          <cell r="AF112">
            <v>82000</v>
          </cell>
          <cell r="AG112">
            <v>87650</v>
          </cell>
          <cell r="AH112">
            <v>93300</v>
          </cell>
          <cell r="AI112">
            <v>98910</v>
          </cell>
          <cell r="AJ112">
            <v>104562</v>
          </cell>
          <cell r="AK112">
            <v>110214</v>
          </cell>
          <cell r="AL112">
            <v>115866</v>
          </cell>
          <cell r="AM112" t="str">
            <v>4822199999</v>
          </cell>
          <cell r="AN112" t="str">
            <v>Hood County</v>
          </cell>
          <cell r="AO112" t="str">
            <v>Texas</v>
          </cell>
          <cell r="AP112">
            <v>0</v>
          </cell>
        </row>
        <row r="113">
          <cell r="A113" t="str">
            <v>Hopkins County</v>
          </cell>
          <cell r="B113">
            <v>83200</v>
          </cell>
          <cell r="C113">
            <v>17150</v>
          </cell>
          <cell r="D113">
            <v>20440</v>
          </cell>
          <cell r="E113">
            <v>25820</v>
          </cell>
          <cell r="F113">
            <v>31200</v>
          </cell>
          <cell r="G113">
            <v>36580</v>
          </cell>
          <cell r="H113">
            <v>41960</v>
          </cell>
          <cell r="I113">
            <v>47340</v>
          </cell>
          <cell r="J113">
            <v>52720</v>
          </cell>
          <cell r="K113">
            <v>43680</v>
          </cell>
          <cell r="L113">
            <v>46176</v>
          </cell>
          <cell r="M113">
            <v>48672</v>
          </cell>
          <cell r="N113">
            <v>51168</v>
          </cell>
          <cell r="O113">
            <v>28600</v>
          </cell>
          <cell r="P113">
            <v>32700</v>
          </cell>
          <cell r="Q113">
            <v>36750</v>
          </cell>
          <cell r="R113">
            <v>40850</v>
          </cell>
          <cell r="S113">
            <v>44150</v>
          </cell>
          <cell r="T113">
            <v>47400</v>
          </cell>
          <cell r="U113">
            <v>50700</v>
          </cell>
          <cell r="V113">
            <v>53950</v>
          </cell>
          <cell r="W113">
            <v>57190</v>
          </cell>
          <cell r="X113">
            <v>60458</v>
          </cell>
          <cell r="Y113">
            <v>63726</v>
          </cell>
          <cell r="Z113">
            <v>66994</v>
          </cell>
          <cell r="AA113">
            <v>45750</v>
          </cell>
          <cell r="AB113">
            <v>52300</v>
          </cell>
          <cell r="AC113">
            <v>58850</v>
          </cell>
          <cell r="AD113">
            <v>65350</v>
          </cell>
          <cell r="AE113">
            <v>70600</v>
          </cell>
          <cell r="AF113">
            <v>75850</v>
          </cell>
          <cell r="AG113">
            <v>81050</v>
          </cell>
          <cell r="AH113">
            <v>86300</v>
          </cell>
          <cell r="AI113">
            <v>91490</v>
          </cell>
          <cell r="AJ113">
            <v>96718</v>
          </cell>
          <cell r="AK113">
            <v>101946</v>
          </cell>
          <cell r="AL113">
            <v>107174</v>
          </cell>
          <cell r="AM113" t="str">
            <v>4822399999</v>
          </cell>
          <cell r="AN113" t="str">
            <v>Hopkins County</v>
          </cell>
          <cell r="AO113" t="str">
            <v>Texas</v>
          </cell>
          <cell r="AP113">
            <v>0</v>
          </cell>
        </row>
        <row r="114">
          <cell r="A114" t="str">
            <v>Houston County</v>
          </cell>
          <cell r="B114">
            <v>67700</v>
          </cell>
          <cell r="C114">
            <v>15750</v>
          </cell>
          <cell r="D114">
            <v>20440</v>
          </cell>
          <cell r="E114">
            <v>25820</v>
          </cell>
          <cell r="F114">
            <v>31200</v>
          </cell>
          <cell r="G114">
            <v>36580</v>
          </cell>
          <cell r="H114">
            <v>41960</v>
          </cell>
          <cell r="I114">
            <v>46500</v>
          </cell>
          <cell r="J114">
            <v>49500</v>
          </cell>
          <cell r="K114">
            <v>43680</v>
          </cell>
          <cell r="L114">
            <v>46176</v>
          </cell>
          <cell r="M114">
            <v>48672</v>
          </cell>
          <cell r="N114">
            <v>51168</v>
          </cell>
          <cell r="O114">
            <v>26250</v>
          </cell>
          <cell r="P114">
            <v>30000</v>
          </cell>
          <cell r="Q114">
            <v>33750</v>
          </cell>
          <cell r="R114">
            <v>37500</v>
          </cell>
          <cell r="S114">
            <v>40500</v>
          </cell>
          <cell r="T114">
            <v>43500</v>
          </cell>
          <cell r="U114">
            <v>46500</v>
          </cell>
          <cell r="V114">
            <v>49500</v>
          </cell>
          <cell r="W114">
            <v>52500</v>
          </cell>
          <cell r="X114">
            <v>55500</v>
          </cell>
          <cell r="Y114">
            <v>58500</v>
          </cell>
          <cell r="Z114">
            <v>61500</v>
          </cell>
          <cell r="AA114">
            <v>42000</v>
          </cell>
          <cell r="AB114">
            <v>48000</v>
          </cell>
          <cell r="AC114">
            <v>54000</v>
          </cell>
          <cell r="AD114">
            <v>60000</v>
          </cell>
          <cell r="AE114">
            <v>64800</v>
          </cell>
          <cell r="AF114">
            <v>69600</v>
          </cell>
          <cell r="AG114">
            <v>74400</v>
          </cell>
          <cell r="AH114">
            <v>79200</v>
          </cell>
          <cell r="AI114">
            <v>84000</v>
          </cell>
          <cell r="AJ114">
            <v>88800</v>
          </cell>
          <cell r="AK114">
            <v>93600</v>
          </cell>
          <cell r="AL114">
            <v>98400</v>
          </cell>
          <cell r="AM114" t="str">
            <v>4822599999</v>
          </cell>
          <cell r="AN114" t="str">
            <v>Houston County</v>
          </cell>
          <cell r="AO114" t="str">
            <v>Texas</v>
          </cell>
          <cell r="AP114">
            <v>0</v>
          </cell>
        </row>
        <row r="115">
          <cell r="A115" t="str">
            <v>Howard County</v>
          </cell>
          <cell r="B115">
            <v>85100</v>
          </cell>
          <cell r="C115">
            <v>17350</v>
          </cell>
          <cell r="D115">
            <v>20440</v>
          </cell>
          <cell r="E115">
            <v>25820</v>
          </cell>
          <cell r="F115">
            <v>31200</v>
          </cell>
          <cell r="G115">
            <v>36580</v>
          </cell>
          <cell r="H115">
            <v>41960</v>
          </cell>
          <cell r="I115">
            <v>47340</v>
          </cell>
          <cell r="J115">
            <v>52720</v>
          </cell>
          <cell r="K115">
            <v>43680</v>
          </cell>
          <cell r="L115">
            <v>46176</v>
          </cell>
          <cell r="M115">
            <v>48672</v>
          </cell>
          <cell r="N115">
            <v>51168</v>
          </cell>
          <cell r="O115">
            <v>28850</v>
          </cell>
          <cell r="P115">
            <v>33000</v>
          </cell>
          <cell r="Q115">
            <v>37100</v>
          </cell>
          <cell r="R115">
            <v>41250</v>
          </cell>
          <cell r="S115">
            <v>44550</v>
          </cell>
          <cell r="T115">
            <v>47850</v>
          </cell>
          <cell r="U115">
            <v>51150</v>
          </cell>
          <cell r="V115">
            <v>54450</v>
          </cell>
          <cell r="W115">
            <v>57749.999999999993</v>
          </cell>
          <cell r="X115">
            <v>61050</v>
          </cell>
          <cell r="Y115">
            <v>64350.000000000007</v>
          </cell>
          <cell r="Z115">
            <v>67650.000000000015</v>
          </cell>
          <cell r="AA115">
            <v>46200</v>
          </cell>
          <cell r="AB115">
            <v>52800</v>
          </cell>
          <cell r="AC115">
            <v>59400</v>
          </cell>
          <cell r="AD115">
            <v>66000</v>
          </cell>
          <cell r="AE115">
            <v>71250</v>
          </cell>
          <cell r="AF115">
            <v>76550</v>
          </cell>
          <cell r="AG115">
            <v>81800</v>
          </cell>
          <cell r="AH115">
            <v>87100</v>
          </cell>
          <cell r="AI115">
            <v>92400</v>
          </cell>
          <cell r="AJ115">
            <v>97680</v>
          </cell>
          <cell r="AK115">
            <v>102960</v>
          </cell>
          <cell r="AL115">
            <v>108240</v>
          </cell>
          <cell r="AM115" t="str">
            <v>4822799999</v>
          </cell>
          <cell r="AN115" t="str">
            <v>Howard County</v>
          </cell>
          <cell r="AO115" t="str">
            <v>Texas</v>
          </cell>
          <cell r="AP115">
            <v>0</v>
          </cell>
        </row>
        <row r="116">
          <cell r="A116" t="str">
            <v>Hudspeth County</v>
          </cell>
          <cell r="B116">
            <v>50200</v>
          </cell>
          <cell r="C116">
            <v>15750</v>
          </cell>
          <cell r="D116">
            <v>20440</v>
          </cell>
          <cell r="E116">
            <v>25820</v>
          </cell>
          <cell r="F116">
            <v>31200</v>
          </cell>
          <cell r="G116">
            <v>36580</v>
          </cell>
          <cell r="H116">
            <v>41960</v>
          </cell>
          <cell r="I116">
            <v>46500</v>
          </cell>
          <cell r="J116">
            <v>49500</v>
          </cell>
          <cell r="K116">
            <v>43680</v>
          </cell>
          <cell r="L116">
            <v>46176</v>
          </cell>
          <cell r="M116">
            <v>48672</v>
          </cell>
          <cell r="N116">
            <v>51168</v>
          </cell>
          <cell r="O116">
            <v>26250</v>
          </cell>
          <cell r="P116">
            <v>30000</v>
          </cell>
          <cell r="Q116">
            <v>33750</v>
          </cell>
          <cell r="R116">
            <v>37500</v>
          </cell>
          <cell r="S116">
            <v>40500</v>
          </cell>
          <cell r="T116">
            <v>43500</v>
          </cell>
          <cell r="U116">
            <v>46500</v>
          </cell>
          <cell r="V116">
            <v>49500</v>
          </cell>
          <cell r="W116">
            <v>52500</v>
          </cell>
          <cell r="X116">
            <v>55500</v>
          </cell>
          <cell r="Y116">
            <v>58500</v>
          </cell>
          <cell r="Z116">
            <v>61500</v>
          </cell>
          <cell r="AA116">
            <v>42000</v>
          </cell>
          <cell r="AB116">
            <v>48000</v>
          </cell>
          <cell r="AC116">
            <v>54000</v>
          </cell>
          <cell r="AD116">
            <v>60000</v>
          </cell>
          <cell r="AE116">
            <v>64800</v>
          </cell>
          <cell r="AF116">
            <v>69600</v>
          </cell>
          <cell r="AG116">
            <v>74400</v>
          </cell>
          <cell r="AH116">
            <v>79200</v>
          </cell>
          <cell r="AI116">
            <v>84000</v>
          </cell>
          <cell r="AJ116">
            <v>88800</v>
          </cell>
          <cell r="AK116">
            <v>93600</v>
          </cell>
          <cell r="AL116">
            <v>98400</v>
          </cell>
          <cell r="AM116" t="str">
            <v>4822999999</v>
          </cell>
          <cell r="AN116" t="str">
            <v>Hudspeth County</v>
          </cell>
          <cell r="AO116" t="str">
            <v>Texas</v>
          </cell>
          <cell r="AP116">
            <v>1</v>
          </cell>
        </row>
        <row r="117">
          <cell r="A117" t="str">
            <v>Hunt County</v>
          </cell>
          <cell r="B117">
            <v>110300</v>
          </cell>
          <cell r="C117">
            <v>23200</v>
          </cell>
          <cell r="D117">
            <v>26500</v>
          </cell>
          <cell r="E117">
            <v>29800</v>
          </cell>
          <cell r="F117">
            <v>33100</v>
          </cell>
          <cell r="G117">
            <v>36580</v>
          </cell>
          <cell r="H117">
            <v>41960</v>
          </cell>
          <cell r="I117">
            <v>47340</v>
          </cell>
          <cell r="J117">
            <v>52720</v>
          </cell>
          <cell r="K117">
            <v>46340</v>
          </cell>
          <cell r="L117">
            <v>48988</v>
          </cell>
          <cell r="M117">
            <v>51636</v>
          </cell>
          <cell r="N117">
            <v>54284</v>
          </cell>
          <cell r="O117">
            <v>38650</v>
          </cell>
          <cell r="P117">
            <v>44150</v>
          </cell>
          <cell r="Q117">
            <v>49650</v>
          </cell>
          <cell r="R117">
            <v>55150</v>
          </cell>
          <cell r="S117">
            <v>59600</v>
          </cell>
          <cell r="T117">
            <v>64000</v>
          </cell>
          <cell r="U117">
            <v>68400</v>
          </cell>
          <cell r="V117">
            <v>72800</v>
          </cell>
          <cell r="W117">
            <v>77210</v>
          </cell>
          <cell r="X117">
            <v>81622</v>
          </cell>
          <cell r="Y117">
            <v>86034</v>
          </cell>
          <cell r="Z117">
            <v>90446</v>
          </cell>
          <cell r="AA117">
            <v>61800</v>
          </cell>
          <cell r="AB117">
            <v>70600</v>
          </cell>
          <cell r="AC117">
            <v>79450</v>
          </cell>
          <cell r="AD117">
            <v>88250</v>
          </cell>
          <cell r="AE117">
            <v>95350</v>
          </cell>
          <cell r="AF117">
            <v>102400</v>
          </cell>
          <cell r="AG117">
            <v>109450</v>
          </cell>
          <cell r="AH117">
            <v>116500</v>
          </cell>
          <cell r="AI117">
            <v>123549.99999999999</v>
          </cell>
          <cell r="AJ117">
            <v>130610</v>
          </cell>
          <cell r="AK117">
            <v>137670</v>
          </cell>
          <cell r="AL117">
            <v>144730</v>
          </cell>
          <cell r="AM117" t="str">
            <v>4823199999</v>
          </cell>
          <cell r="AN117" t="str">
            <v>Hunt County</v>
          </cell>
          <cell r="AO117" t="str">
            <v>Texas</v>
          </cell>
          <cell r="AP117">
            <v>1</v>
          </cell>
        </row>
        <row r="118">
          <cell r="A118" t="str">
            <v>Hutchinson County</v>
          </cell>
          <cell r="B118">
            <v>85900</v>
          </cell>
          <cell r="C118">
            <v>17200</v>
          </cell>
          <cell r="D118">
            <v>20440</v>
          </cell>
          <cell r="E118">
            <v>25820</v>
          </cell>
          <cell r="F118">
            <v>31200</v>
          </cell>
          <cell r="G118">
            <v>36580</v>
          </cell>
          <cell r="H118">
            <v>41960</v>
          </cell>
          <cell r="I118">
            <v>47340</v>
          </cell>
          <cell r="J118">
            <v>52720</v>
          </cell>
          <cell r="K118">
            <v>43680</v>
          </cell>
          <cell r="L118">
            <v>46176</v>
          </cell>
          <cell r="M118">
            <v>48672</v>
          </cell>
          <cell r="N118">
            <v>51168</v>
          </cell>
          <cell r="O118">
            <v>28650</v>
          </cell>
          <cell r="P118">
            <v>32750</v>
          </cell>
          <cell r="Q118">
            <v>36850</v>
          </cell>
          <cell r="R118">
            <v>40900</v>
          </cell>
          <cell r="S118">
            <v>44200</v>
          </cell>
          <cell r="T118">
            <v>47450</v>
          </cell>
          <cell r="U118">
            <v>50750</v>
          </cell>
          <cell r="V118">
            <v>54000</v>
          </cell>
          <cell r="W118">
            <v>57260</v>
          </cell>
          <cell r="X118">
            <v>60532</v>
          </cell>
          <cell r="Y118">
            <v>63804</v>
          </cell>
          <cell r="Z118">
            <v>67076</v>
          </cell>
          <cell r="AA118">
            <v>45800</v>
          </cell>
          <cell r="AB118">
            <v>52350</v>
          </cell>
          <cell r="AC118">
            <v>58900</v>
          </cell>
          <cell r="AD118">
            <v>65450</v>
          </cell>
          <cell r="AE118">
            <v>70700</v>
          </cell>
          <cell r="AF118">
            <v>75950</v>
          </cell>
          <cell r="AG118">
            <v>81150</v>
          </cell>
          <cell r="AH118">
            <v>86400</v>
          </cell>
          <cell r="AI118">
            <v>91630</v>
          </cell>
          <cell r="AJ118">
            <v>96866</v>
          </cell>
          <cell r="AK118">
            <v>102102</v>
          </cell>
          <cell r="AL118">
            <v>107338</v>
          </cell>
          <cell r="AM118" t="str">
            <v>4823399999</v>
          </cell>
          <cell r="AN118" t="str">
            <v>Hutchinson County</v>
          </cell>
          <cell r="AO118" t="str">
            <v>Texas</v>
          </cell>
          <cell r="AP118">
            <v>0</v>
          </cell>
        </row>
        <row r="119">
          <cell r="A119" t="str">
            <v>Irion County</v>
          </cell>
          <cell r="B119">
            <v>78000</v>
          </cell>
          <cell r="C119">
            <v>16400</v>
          </cell>
          <cell r="D119">
            <v>20440</v>
          </cell>
          <cell r="E119">
            <v>25820</v>
          </cell>
          <cell r="F119">
            <v>31200</v>
          </cell>
          <cell r="G119">
            <v>36580</v>
          </cell>
          <cell r="H119">
            <v>41960</v>
          </cell>
          <cell r="I119">
            <v>47340</v>
          </cell>
          <cell r="J119">
            <v>51500</v>
          </cell>
          <cell r="K119">
            <v>43680</v>
          </cell>
          <cell r="L119">
            <v>46176</v>
          </cell>
          <cell r="M119">
            <v>48672</v>
          </cell>
          <cell r="N119">
            <v>51168</v>
          </cell>
          <cell r="O119">
            <v>27300</v>
          </cell>
          <cell r="P119">
            <v>31200</v>
          </cell>
          <cell r="Q119">
            <v>35100</v>
          </cell>
          <cell r="R119">
            <v>39000</v>
          </cell>
          <cell r="S119">
            <v>42150</v>
          </cell>
          <cell r="T119">
            <v>45250</v>
          </cell>
          <cell r="U119">
            <v>48400</v>
          </cell>
          <cell r="V119">
            <v>51500</v>
          </cell>
          <cell r="W119">
            <v>54600</v>
          </cell>
          <cell r="X119">
            <v>57720</v>
          </cell>
          <cell r="Y119">
            <v>60840</v>
          </cell>
          <cell r="Z119">
            <v>63960</v>
          </cell>
          <cell r="AA119">
            <v>43700</v>
          </cell>
          <cell r="AB119">
            <v>49950</v>
          </cell>
          <cell r="AC119">
            <v>56200</v>
          </cell>
          <cell r="AD119">
            <v>62400</v>
          </cell>
          <cell r="AE119">
            <v>67400</v>
          </cell>
          <cell r="AF119">
            <v>72400</v>
          </cell>
          <cell r="AG119">
            <v>77400</v>
          </cell>
          <cell r="AH119">
            <v>82400</v>
          </cell>
          <cell r="AI119">
            <v>87360</v>
          </cell>
          <cell r="AJ119">
            <v>92352</v>
          </cell>
          <cell r="AK119">
            <v>97344</v>
          </cell>
          <cell r="AL119">
            <v>102336</v>
          </cell>
          <cell r="AM119" t="str">
            <v>4823599999</v>
          </cell>
          <cell r="AN119" t="str">
            <v>Irion County</v>
          </cell>
          <cell r="AO119" t="str">
            <v>Texas</v>
          </cell>
          <cell r="AP119">
            <v>1</v>
          </cell>
        </row>
        <row r="120">
          <cell r="A120" t="str">
            <v>Jack County</v>
          </cell>
          <cell r="B120">
            <v>76500</v>
          </cell>
          <cell r="C120">
            <v>16100</v>
          </cell>
          <cell r="D120">
            <v>20440</v>
          </cell>
          <cell r="E120">
            <v>25820</v>
          </cell>
          <cell r="F120">
            <v>31200</v>
          </cell>
          <cell r="G120">
            <v>36580</v>
          </cell>
          <cell r="H120">
            <v>41960</v>
          </cell>
          <cell r="I120">
            <v>47340</v>
          </cell>
          <cell r="J120">
            <v>50500</v>
          </cell>
          <cell r="K120">
            <v>43680</v>
          </cell>
          <cell r="L120">
            <v>46176</v>
          </cell>
          <cell r="M120">
            <v>48672</v>
          </cell>
          <cell r="N120">
            <v>51168</v>
          </cell>
          <cell r="O120">
            <v>26800</v>
          </cell>
          <cell r="P120">
            <v>30600</v>
          </cell>
          <cell r="Q120">
            <v>34450</v>
          </cell>
          <cell r="R120">
            <v>38250</v>
          </cell>
          <cell r="S120">
            <v>41350</v>
          </cell>
          <cell r="T120">
            <v>44400</v>
          </cell>
          <cell r="U120">
            <v>47450</v>
          </cell>
          <cell r="V120">
            <v>50500</v>
          </cell>
          <cell r="W120">
            <v>53550</v>
          </cell>
          <cell r="X120">
            <v>56610</v>
          </cell>
          <cell r="Y120">
            <v>59670</v>
          </cell>
          <cell r="Z120">
            <v>62730</v>
          </cell>
          <cell r="AA120">
            <v>42850</v>
          </cell>
          <cell r="AB120">
            <v>49000</v>
          </cell>
          <cell r="AC120">
            <v>55100</v>
          </cell>
          <cell r="AD120">
            <v>61200</v>
          </cell>
          <cell r="AE120">
            <v>66100</v>
          </cell>
          <cell r="AF120">
            <v>71000</v>
          </cell>
          <cell r="AG120">
            <v>75900</v>
          </cell>
          <cell r="AH120">
            <v>80800</v>
          </cell>
          <cell r="AI120">
            <v>85680</v>
          </cell>
          <cell r="AJ120">
            <v>90576</v>
          </cell>
          <cell r="AK120">
            <v>95472</v>
          </cell>
          <cell r="AL120">
            <v>100368</v>
          </cell>
          <cell r="AM120" t="str">
            <v>4823799999</v>
          </cell>
          <cell r="AN120" t="str">
            <v>Jack County</v>
          </cell>
          <cell r="AO120" t="str">
            <v>Texas</v>
          </cell>
          <cell r="AP120">
            <v>0</v>
          </cell>
        </row>
        <row r="121">
          <cell r="A121" t="str">
            <v>Jackson County</v>
          </cell>
          <cell r="B121">
            <v>82400</v>
          </cell>
          <cell r="C121">
            <v>17300</v>
          </cell>
          <cell r="D121">
            <v>20440</v>
          </cell>
          <cell r="E121">
            <v>25820</v>
          </cell>
          <cell r="F121">
            <v>31200</v>
          </cell>
          <cell r="G121">
            <v>36580</v>
          </cell>
          <cell r="H121">
            <v>41960</v>
          </cell>
          <cell r="I121">
            <v>47340</v>
          </cell>
          <cell r="J121">
            <v>52720</v>
          </cell>
          <cell r="K121">
            <v>43680</v>
          </cell>
          <cell r="L121">
            <v>46176</v>
          </cell>
          <cell r="M121">
            <v>48672</v>
          </cell>
          <cell r="N121">
            <v>51168</v>
          </cell>
          <cell r="O121">
            <v>28850</v>
          </cell>
          <cell r="P121">
            <v>33000</v>
          </cell>
          <cell r="Q121">
            <v>37100</v>
          </cell>
          <cell r="R121">
            <v>41200</v>
          </cell>
          <cell r="S121">
            <v>44500</v>
          </cell>
          <cell r="T121">
            <v>47800</v>
          </cell>
          <cell r="U121">
            <v>51100</v>
          </cell>
          <cell r="V121">
            <v>54400</v>
          </cell>
          <cell r="W121">
            <v>57679.999999999993</v>
          </cell>
          <cell r="X121">
            <v>60976</v>
          </cell>
          <cell r="Y121">
            <v>64272.000000000007</v>
          </cell>
          <cell r="Z121">
            <v>67568.000000000015</v>
          </cell>
          <cell r="AA121">
            <v>46150</v>
          </cell>
          <cell r="AB121">
            <v>52750</v>
          </cell>
          <cell r="AC121">
            <v>59350</v>
          </cell>
          <cell r="AD121">
            <v>65900</v>
          </cell>
          <cell r="AE121">
            <v>71200</v>
          </cell>
          <cell r="AF121">
            <v>76450</v>
          </cell>
          <cell r="AG121">
            <v>81750</v>
          </cell>
          <cell r="AH121">
            <v>87000</v>
          </cell>
          <cell r="AI121">
            <v>92260</v>
          </cell>
          <cell r="AJ121">
            <v>97532</v>
          </cell>
          <cell r="AK121">
            <v>102804</v>
          </cell>
          <cell r="AL121">
            <v>108076</v>
          </cell>
          <cell r="AM121" t="str">
            <v>4823999999</v>
          </cell>
          <cell r="AN121" t="str">
            <v>Jackson County</v>
          </cell>
          <cell r="AO121" t="str">
            <v>Texas</v>
          </cell>
          <cell r="AP121">
            <v>0</v>
          </cell>
        </row>
        <row r="122">
          <cell r="A122" t="str">
            <v>Jasper County</v>
          </cell>
          <cell r="B122">
            <v>68500</v>
          </cell>
          <cell r="C122">
            <v>15750</v>
          </cell>
          <cell r="D122">
            <v>20440</v>
          </cell>
          <cell r="E122">
            <v>25820</v>
          </cell>
          <cell r="F122">
            <v>31200</v>
          </cell>
          <cell r="G122">
            <v>36580</v>
          </cell>
          <cell r="H122">
            <v>41960</v>
          </cell>
          <cell r="I122">
            <v>46500</v>
          </cell>
          <cell r="J122">
            <v>49500</v>
          </cell>
          <cell r="K122">
            <v>43680</v>
          </cell>
          <cell r="L122">
            <v>46176</v>
          </cell>
          <cell r="M122">
            <v>48672</v>
          </cell>
          <cell r="N122">
            <v>51168</v>
          </cell>
          <cell r="O122">
            <v>26250</v>
          </cell>
          <cell r="P122">
            <v>30000</v>
          </cell>
          <cell r="Q122">
            <v>33750</v>
          </cell>
          <cell r="R122">
            <v>37500</v>
          </cell>
          <cell r="S122">
            <v>40500</v>
          </cell>
          <cell r="T122">
            <v>43500</v>
          </cell>
          <cell r="U122">
            <v>46500</v>
          </cell>
          <cell r="V122">
            <v>49500</v>
          </cell>
          <cell r="W122">
            <v>52500</v>
          </cell>
          <cell r="X122">
            <v>55500</v>
          </cell>
          <cell r="Y122">
            <v>58500</v>
          </cell>
          <cell r="Z122">
            <v>61500</v>
          </cell>
          <cell r="AA122">
            <v>42000</v>
          </cell>
          <cell r="AB122">
            <v>48000</v>
          </cell>
          <cell r="AC122">
            <v>54000</v>
          </cell>
          <cell r="AD122">
            <v>60000</v>
          </cell>
          <cell r="AE122">
            <v>64800</v>
          </cell>
          <cell r="AF122">
            <v>69600</v>
          </cell>
          <cell r="AG122">
            <v>74400</v>
          </cell>
          <cell r="AH122">
            <v>79200</v>
          </cell>
          <cell r="AI122">
            <v>84000</v>
          </cell>
          <cell r="AJ122">
            <v>88800</v>
          </cell>
          <cell r="AK122">
            <v>93600</v>
          </cell>
          <cell r="AL122">
            <v>98400</v>
          </cell>
          <cell r="AM122" t="str">
            <v>4824199999</v>
          </cell>
          <cell r="AN122" t="str">
            <v>Jasper County</v>
          </cell>
          <cell r="AO122" t="str">
            <v>Texas</v>
          </cell>
          <cell r="AP122">
            <v>0</v>
          </cell>
        </row>
        <row r="123">
          <cell r="A123" t="str">
            <v>Jeff Davis County</v>
          </cell>
          <cell r="B123">
            <v>75000</v>
          </cell>
          <cell r="C123">
            <v>15750</v>
          </cell>
          <cell r="D123">
            <v>20440</v>
          </cell>
          <cell r="E123">
            <v>25820</v>
          </cell>
          <cell r="F123">
            <v>31200</v>
          </cell>
          <cell r="G123">
            <v>36580</v>
          </cell>
          <cell r="H123">
            <v>41960</v>
          </cell>
          <cell r="I123">
            <v>46500</v>
          </cell>
          <cell r="J123">
            <v>49500</v>
          </cell>
          <cell r="K123">
            <v>43680</v>
          </cell>
          <cell r="L123">
            <v>46176</v>
          </cell>
          <cell r="M123">
            <v>48672</v>
          </cell>
          <cell r="N123">
            <v>51168</v>
          </cell>
          <cell r="O123">
            <v>26250</v>
          </cell>
          <cell r="P123">
            <v>30000</v>
          </cell>
          <cell r="Q123">
            <v>33750</v>
          </cell>
          <cell r="R123">
            <v>37500</v>
          </cell>
          <cell r="S123">
            <v>40500</v>
          </cell>
          <cell r="T123">
            <v>43500</v>
          </cell>
          <cell r="U123">
            <v>46500</v>
          </cell>
          <cell r="V123">
            <v>49500</v>
          </cell>
          <cell r="W123">
            <v>52500</v>
          </cell>
          <cell r="X123">
            <v>55500</v>
          </cell>
          <cell r="Y123">
            <v>58500</v>
          </cell>
          <cell r="Z123">
            <v>61500</v>
          </cell>
          <cell r="AA123">
            <v>42000</v>
          </cell>
          <cell r="AB123">
            <v>48000</v>
          </cell>
          <cell r="AC123">
            <v>54000</v>
          </cell>
          <cell r="AD123">
            <v>60000</v>
          </cell>
          <cell r="AE123">
            <v>64800</v>
          </cell>
          <cell r="AF123">
            <v>69600</v>
          </cell>
          <cell r="AG123">
            <v>74400</v>
          </cell>
          <cell r="AH123">
            <v>79200</v>
          </cell>
          <cell r="AI123">
            <v>84000</v>
          </cell>
          <cell r="AJ123">
            <v>88800</v>
          </cell>
          <cell r="AK123">
            <v>93600</v>
          </cell>
          <cell r="AL123">
            <v>98400</v>
          </cell>
          <cell r="AM123" t="str">
            <v>4824399999</v>
          </cell>
          <cell r="AN123" t="str">
            <v>Jeff Davis County</v>
          </cell>
          <cell r="AO123" t="str">
            <v>Texas</v>
          </cell>
          <cell r="AP123">
            <v>0</v>
          </cell>
        </row>
        <row r="124">
          <cell r="A124" t="str">
            <v>Jefferson County</v>
          </cell>
          <cell r="B124">
            <v>79700</v>
          </cell>
          <cell r="C124">
            <v>16750</v>
          </cell>
          <cell r="D124">
            <v>20440</v>
          </cell>
          <cell r="E124">
            <v>25820</v>
          </cell>
          <cell r="F124">
            <v>31200</v>
          </cell>
          <cell r="G124">
            <v>36580</v>
          </cell>
          <cell r="H124">
            <v>41960</v>
          </cell>
          <cell r="I124">
            <v>47340</v>
          </cell>
          <cell r="J124">
            <v>52650</v>
          </cell>
          <cell r="K124">
            <v>43680</v>
          </cell>
          <cell r="L124">
            <v>46176</v>
          </cell>
          <cell r="M124">
            <v>48672</v>
          </cell>
          <cell r="N124">
            <v>51168</v>
          </cell>
          <cell r="O124">
            <v>27900</v>
          </cell>
          <cell r="P124">
            <v>31900</v>
          </cell>
          <cell r="Q124">
            <v>35900</v>
          </cell>
          <cell r="R124">
            <v>39850</v>
          </cell>
          <cell r="S124">
            <v>43050</v>
          </cell>
          <cell r="T124">
            <v>46250</v>
          </cell>
          <cell r="U124">
            <v>49450</v>
          </cell>
          <cell r="V124">
            <v>52650</v>
          </cell>
          <cell r="W124">
            <v>55790</v>
          </cell>
          <cell r="X124">
            <v>58978</v>
          </cell>
          <cell r="Y124">
            <v>62166</v>
          </cell>
          <cell r="Z124">
            <v>65354</v>
          </cell>
          <cell r="AA124">
            <v>44650</v>
          </cell>
          <cell r="AB124">
            <v>51000</v>
          </cell>
          <cell r="AC124">
            <v>57400</v>
          </cell>
          <cell r="AD124">
            <v>63750</v>
          </cell>
          <cell r="AE124">
            <v>68850</v>
          </cell>
          <cell r="AF124">
            <v>73950</v>
          </cell>
          <cell r="AG124">
            <v>79050</v>
          </cell>
          <cell r="AH124">
            <v>84150</v>
          </cell>
          <cell r="AI124">
            <v>89250</v>
          </cell>
          <cell r="AJ124">
            <v>94350</v>
          </cell>
          <cell r="AK124">
            <v>99450</v>
          </cell>
          <cell r="AL124">
            <v>104550</v>
          </cell>
          <cell r="AM124" t="str">
            <v>4824599999</v>
          </cell>
          <cell r="AN124" t="str">
            <v>Jefferson County</v>
          </cell>
          <cell r="AO124" t="str">
            <v>Texas</v>
          </cell>
          <cell r="AP124">
            <v>1</v>
          </cell>
        </row>
        <row r="125">
          <cell r="A125" t="str">
            <v>Jim Hogg County</v>
          </cell>
          <cell r="B125">
            <v>49100</v>
          </cell>
          <cell r="C125">
            <v>15750</v>
          </cell>
          <cell r="D125">
            <v>20440</v>
          </cell>
          <cell r="E125">
            <v>25820</v>
          </cell>
          <cell r="F125">
            <v>31200</v>
          </cell>
          <cell r="G125">
            <v>36580</v>
          </cell>
          <cell r="H125">
            <v>41960</v>
          </cell>
          <cell r="I125">
            <v>46500</v>
          </cell>
          <cell r="J125">
            <v>49500</v>
          </cell>
          <cell r="K125">
            <v>43680</v>
          </cell>
          <cell r="L125">
            <v>46176</v>
          </cell>
          <cell r="M125">
            <v>48672</v>
          </cell>
          <cell r="N125">
            <v>51168</v>
          </cell>
          <cell r="O125">
            <v>26250</v>
          </cell>
          <cell r="P125">
            <v>30000</v>
          </cell>
          <cell r="Q125">
            <v>33750</v>
          </cell>
          <cell r="R125">
            <v>37500</v>
          </cell>
          <cell r="S125">
            <v>40500</v>
          </cell>
          <cell r="T125">
            <v>43500</v>
          </cell>
          <cell r="U125">
            <v>46500</v>
          </cell>
          <cell r="V125">
            <v>49500</v>
          </cell>
          <cell r="W125">
            <v>52500</v>
          </cell>
          <cell r="X125">
            <v>55500</v>
          </cell>
          <cell r="Y125">
            <v>58500</v>
          </cell>
          <cell r="Z125">
            <v>61500</v>
          </cell>
          <cell r="AA125">
            <v>42000</v>
          </cell>
          <cell r="AB125">
            <v>48000</v>
          </cell>
          <cell r="AC125">
            <v>54000</v>
          </cell>
          <cell r="AD125">
            <v>60000</v>
          </cell>
          <cell r="AE125">
            <v>64800</v>
          </cell>
          <cell r="AF125">
            <v>69600</v>
          </cell>
          <cell r="AG125">
            <v>74400</v>
          </cell>
          <cell r="AH125">
            <v>79200</v>
          </cell>
          <cell r="AI125">
            <v>84000</v>
          </cell>
          <cell r="AJ125">
            <v>88800</v>
          </cell>
          <cell r="AK125">
            <v>93600</v>
          </cell>
          <cell r="AL125">
            <v>98400</v>
          </cell>
          <cell r="AM125" t="str">
            <v>4824799999</v>
          </cell>
          <cell r="AN125" t="str">
            <v>Jim Hogg County</v>
          </cell>
          <cell r="AO125" t="str">
            <v>Texas</v>
          </cell>
          <cell r="AP125">
            <v>0</v>
          </cell>
        </row>
        <row r="126">
          <cell r="A126" t="str">
            <v>Jim Wells County</v>
          </cell>
          <cell r="B126">
            <v>62400</v>
          </cell>
          <cell r="C126">
            <v>15750</v>
          </cell>
          <cell r="D126">
            <v>20440</v>
          </cell>
          <cell r="E126">
            <v>25820</v>
          </cell>
          <cell r="F126">
            <v>31200</v>
          </cell>
          <cell r="G126">
            <v>36580</v>
          </cell>
          <cell r="H126">
            <v>41960</v>
          </cell>
          <cell r="I126">
            <v>46500</v>
          </cell>
          <cell r="J126">
            <v>49500</v>
          </cell>
          <cell r="K126">
            <v>43680</v>
          </cell>
          <cell r="L126">
            <v>46176</v>
          </cell>
          <cell r="M126">
            <v>48672</v>
          </cell>
          <cell r="N126">
            <v>51168</v>
          </cell>
          <cell r="O126">
            <v>26250</v>
          </cell>
          <cell r="P126">
            <v>30000</v>
          </cell>
          <cell r="Q126">
            <v>33750</v>
          </cell>
          <cell r="R126">
            <v>37500</v>
          </cell>
          <cell r="S126">
            <v>40500</v>
          </cell>
          <cell r="T126">
            <v>43500</v>
          </cell>
          <cell r="U126">
            <v>46500</v>
          </cell>
          <cell r="V126">
            <v>49500</v>
          </cell>
          <cell r="W126">
            <v>52500</v>
          </cell>
          <cell r="X126">
            <v>55500</v>
          </cell>
          <cell r="Y126">
            <v>58500</v>
          </cell>
          <cell r="Z126">
            <v>61500</v>
          </cell>
          <cell r="AA126">
            <v>42000</v>
          </cell>
          <cell r="AB126">
            <v>48000</v>
          </cell>
          <cell r="AC126">
            <v>54000</v>
          </cell>
          <cell r="AD126">
            <v>60000</v>
          </cell>
          <cell r="AE126">
            <v>64800</v>
          </cell>
          <cell r="AF126">
            <v>69600</v>
          </cell>
          <cell r="AG126">
            <v>74400</v>
          </cell>
          <cell r="AH126">
            <v>79200</v>
          </cell>
          <cell r="AI126">
            <v>84000</v>
          </cell>
          <cell r="AJ126">
            <v>88800</v>
          </cell>
          <cell r="AK126">
            <v>93600</v>
          </cell>
          <cell r="AL126">
            <v>98400</v>
          </cell>
          <cell r="AM126" t="str">
            <v>4824999999</v>
          </cell>
          <cell r="AN126" t="str">
            <v>Jim Wells County</v>
          </cell>
          <cell r="AO126" t="str">
            <v>Texas</v>
          </cell>
          <cell r="AP126">
            <v>0</v>
          </cell>
        </row>
        <row r="127">
          <cell r="A127" t="str">
            <v>Johnson County</v>
          </cell>
          <cell r="B127">
            <v>101900</v>
          </cell>
          <cell r="C127">
            <v>21400</v>
          </cell>
          <cell r="D127">
            <v>24450</v>
          </cell>
          <cell r="E127">
            <v>27500</v>
          </cell>
          <cell r="F127">
            <v>31200</v>
          </cell>
          <cell r="G127">
            <v>36580</v>
          </cell>
          <cell r="H127">
            <v>41960</v>
          </cell>
          <cell r="I127">
            <v>47340</v>
          </cell>
          <cell r="J127">
            <v>52720</v>
          </cell>
          <cell r="K127">
            <v>43680</v>
          </cell>
          <cell r="L127">
            <v>46176</v>
          </cell>
          <cell r="M127">
            <v>48672</v>
          </cell>
          <cell r="N127">
            <v>51168</v>
          </cell>
          <cell r="O127">
            <v>35700</v>
          </cell>
          <cell r="P127">
            <v>40800</v>
          </cell>
          <cell r="Q127">
            <v>45900</v>
          </cell>
          <cell r="R127">
            <v>50950</v>
          </cell>
          <cell r="S127">
            <v>55050</v>
          </cell>
          <cell r="T127">
            <v>59150</v>
          </cell>
          <cell r="U127">
            <v>63200</v>
          </cell>
          <cell r="V127">
            <v>67300</v>
          </cell>
          <cell r="W127">
            <v>71330</v>
          </cell>
          <cell r="X127">
            <v>75406</v>
          </cell>
          <cell r="Y127">
            <v>79482</v>
          </cell>
          <cell r="Z127">
            <v>83558</v>
          </cell>
          <cell r="AA127">
            <v>57050</v>
          </cell>
          <cell r="AB127">
            <v>65200</v>
          </cell>
          <cell r="AC127">
            <v>73350</v>
          </cell>
          <cell r="AD127">
            <v>81500</v>
          </cell>
          <cell r="AE127">
            <v>88050</v>
          </cell>
          <cell r="AF127">
            <v>94550</v>
          </cell>
          <cell r="AG127">
            <v>101100</v>
          </cell>
          <cell r="AH127">
            <v>107600</v>
          </cell>
          <cell r="AI127">
            <v>114100</v>
          </cell>
          <cell r="AJ127">
            <v>120620</v>
          </cell>
          <cell r="AK127">
            <v>127140</v>
          </cell>
          <cell r="AL127">
            <v>133660</v>
          </cell>
          <cell r="AM127" t="str">
            <v>4825199999</v>
          </cell>
          <cell r="AN127" t="str">
            <v>Johnson County</v>
          </cell>
          <cell r="AO127" t="str">
            <v>Texas</v>
          </cell>
          <cell r="AP127">
            <v>1</v>
          </cell>
        </row>
        <row r="128">
          <cell r="A128" t="str">
            <v>Jones County</v>
          </cell>
          <cell r="B128">
            <v>85600</v>
          </cell>
          <cell r="C128">
            <v>16950</v>
          </cell>
          <cell r="D128">
            <v>20440</v>
          </cell>
          <cell r="E128">
            <v>25820</v>
          </cell>
          <cell r="F128">
            <v>31200</v>
          </cell>
          <cell r="G128">
            <v>36580</v>
          </cell>
          <cell r="H128">
            <v>41960</v>
          </cell>
          <cell r="I128">
            <v>47340</v>
          </cell>
          <cell r="J128">
            <v>52720</v>
          </cell>
          <cell r="K128">
            <v>43680</v>
          </cell>
          <cell r="L128">
            <v>46176</v>
          </cell>
          <cell r="M128">
            <v>48672</v>
          </cell>
          <cell r="N128">
            <v>51168</v>
          </cell>
          <cell r="O128">
            <v>28200</v>
          </cell>
          <cell r="P128">
            <v>32200</v>
          </cell>
          <cell r="Q128">
            <v>36200</v>
          </cell>
          <cell r="R128">
            <v>40250</v>
          </cell>
          <cell r="S128">
            <v>43500</v>
          </cell>
          <cell r="T128">
            <v>46700</v>
          </cell>
          <cell r="U128">
            <v>49900</v>
          </cell>
          <cell r="V128">
            <v>53150</v>
          </cell>
          <cell r="W128">
            <v>56350</v>
          </cell>
          <cell r="X128">
            <v>59570</v>
          </cell>
          <cell r="Y128">
            <v>62790</v>
          </cell>
          <cell r="Z128">
            <v>66010</v>
          </cell>
          <cell r="AA128">
            <v>45100</v>
          </cell>
          <cell r="AB128">
            <v>51500</v>
          </cell>
          <cell r="AC128">
            <v>57950</v>
          </cell>
          <cell r="AD128">
            <v>64400</v>
          </cell>
          <cell r="AE128">
            <v>69550</v>
          </cell>
          <cell r="AF128">
            <v>74700</v>
          </cell>
          <cell r="AG128">
            <v>79900</v>
          </cell>
          <cell r="AH128">
            <v>85000</v>
          </cell>
          <cell r="AI128">
            <v>90160</v>
          </cell>
          <cell r="AJ128">
            <v>95312</v>
          </cell>
          <cell r="AK128">
            <v>100464</v>
          </cell>
          <cell r="AL128">
            <v>105616</v>
          </cell>
          <cell r="AM128" t="str">
            <v>4825399999</v>
          </cell>
          <cell r="AN128" t="str">
            <v>Jones County</v>
          </cell>
          <cell r="AO128" t="str">
            <v>Texas</v>
          </cell>
          <cell r="AP128">
            <v>1</v>
          </cell>
        </row>
        <row r="129">
          <cell r="A129" t="str">
            <v>Karnes County</v>
          </cell>
          <cell r="B129">
            <v>76900</v>
          </cell>
          <cell r="C129">
            <v>16150</v>
          </cell>
          <cell r="D129">
            <v>20440</v>
          </cell>
          <cell r="E129">
            <v>25820</v>
          </cell>
          <cell r="F129">
            <v>31200</v>
          </cell>
          <cell r="G129">
            <v>36580</v>
          </cell>
          <cell r="H129">
            <v>41960</v>
          </cell>
          <cell r="I129">
            <v>47340</v>
          </cell>
          <cell r="J129">
            <v>50800</v>
          </cell>
          <cell r="K129">
            <v>43680</v>
          </cell>
          <cell r="L129">
            <v>46176</v>
          </cell>
          <cell r="M129">
            <v>48672</v>
          </cell>
          <cell r="N129">
            <v>51168</v>
          </cell>
          <cell r="O129">
            <v>26950</v>
          </cell>
          <cell r="P129">
            <v>30800</v>
          </cell>
          <cell r="Q129">
            <v>34650</v>
          </cell>
          <cell r="R129">
            <v>38450</v>
          </cell>
          <cell r="S129">
            <v>41550</v>
          </cell>
          <cell r="T129">
            <v>44650</v>
          </cell>
          <cell r="U129">
            <v>47700</v>
          </cell>
          <cell r="V129">
            <v>50800</v>
          </cell>
          <cell r="W129">
            <v>53830</v>
          </cell>
          <cell r="X129">
            <v>56906</v>
          </cell>
          <cell r="Y129">
            <v>59982</v>
          </cell>
          <cell r="Z129">
            <v>63058</v>
          </cell>
          <cell r="AA129">
            <v>43050</v>
          </cell>
          <cell r="AB129">
            <v>49200</v>
          </cell>
          <cell r="AC129">
            <v>55350</v>
          </cell>
          <cell r="AD129">
            <v>61500</v>
          </cell>
          <cell r="AE129">
            <v>66450</v>
          </cell>
          <cell r="AF129">
            <v>71350</v>
          </cell>
          <cell r="AG129">
            <v>76300</v>
          </cell>
          <cell r="AH129">
            <v>81200</v>
          </cell>
          <cell r="AI129">
            <v>86100</v>
          </cell>
          <cell r="AJ129">
            <v>91020</v>
          </cell>
          <cell r="AK129">
            <v>95940</v>
          </cell>
          <cell r="AL129">
            <v>100860</v>
          </cell>
          <cell r="AM129" t="str">
            <v>4825599999</v>
          </cell>
          <cell r="AN129" t="str">
            <v>Karnes County</v>
          </cell>
          <cell r="AO129" t="str">
            <v>Texas</v>
          </cell>
          <cell r="AP129">
            <v>0</v>
          </cell>
        </row>
        <row r="130">
          <cell r="A130" t="str">
            <v>Kaufman County</v>
          </cell>
          <cell r="B130">
            <v>110300</v>
          </cell>
          <cell r="C130">
            <v>23200</v>
          </cell>
          <cell r="D130">
            <v>26500</v>
          </cell>
          <cell r="E130">
            <v>29800</v>
          </cell>
          <cell r="F130">
            <v>33100</v>
          </cell>
          <cell r="G130">
            <v>36580</v>
          </cell>
          <cell r="H130">
            <v>41960</v>
          </cell>
          <cell r="I130">
            <v>47340</v>
          </cell>
          <cell r="J130">
            <v>52720</v>
          </cell>
          <cell r="K130">
            <v>46340</v>
          </cell>
          <cell r="L130">
            <v>48988</v>
          </cell>
          <cell r="M130">
            <v>51636</v>
          </cell>
          <cell r="N130">
            <v>54284</v>
          </cell>
          <cell r="O130">
            <v>38650</v>
          </cell>
          <cell r="P130">
            <v>44150</v>
          </cell>
          <cell r="Q130">
            <v>49650</v>
          </cell>
          <cell r="R130">
            <v>55150</v>
          </cell>
          <cell r="S130">
            <v>59600</v>
          </cell>
          <cell r="T130">
            <v>64000</v>
          </cell>
          <cell r="U130">
            <v>68400</v>
          </cell>
          <cell r="V130">
            <v>72800</v>
          </cell>
          <cell r="W130">
            <v>77210</v>
          </cell>
          <cell r="X130">
            <v>81622</v>
          </cell>
          <cell r="Y130">
            <v>86034</v>
          </cell>
          <cell r="Z130">
            <v>90446</v>
          </cell>
          <cell r="AA130">
            <v>61800</v>
          </cell>
          <cell r="AB130">
            <v>70600</v>
          </cell>
          <cell r="AC130">
            <v>79450</v>
          </cell>
          <cell r="AD130">
            <v>88250</v>
          </cell>
          <cell r="AE130">
            <v>95350</v>
          </cell>
          <cell r="AF130">
            <v>102400</v>
          </cell>
          <cell r="AG130">
            <v>109450</v>
          </cell>
          <cell r="AH130">
            <v>116500</v>
          </cell>
          <cell r="AI130">
            <v>123549.99999999999</v>
          </cell>
          <cell r="AJ130">
            <v>130610</v>
          </cell>
          <cell r="AK130">
            <v>137670</v>
          </cell>
          <cell r="AL130">
            <v>144730</v>
          </cell>
          <cell r="AM130" t="str">
            <v>4825799999</v>
          </cell>
          <cell r="AN130" t="str">
            <v>Kaufman County</v>
          </cell>
          <cell r="AO130" t="str">
            <v>Texas</v>
          </cell>
          <cell r="AP130">
            <v>1</v>
          </cell>
        </row>
        <row r="131">
          <cell r="A131" t="str">
            <v>Kendall County</v>
          </cell>
          <cell r="B131">
            <v>132400</v>
          </cell>
          <cell r="C131">
            <v>27700</v>
          </cell>
          <cell r="D131">
            <v>31650</v>
          </cell>
          <cell r="E131">
            <v>35600</v>
          </cell>
          <cell r="F131">
            <v>39550</v>
          </cell>
          <cell r="G131">
            <v>42750</v>
          </cell>
          <cell r="H131">
            <v>45900</v>
          </cell>
          <cell r="I131">
            <v>49050</v>
          </cell>
          <cell r="J131">
            <v>52720</v>
          </cell>
          <cell r="K131">
            <v>55370</v>
          </cell>
          <cell r="L131">
            <v>58534</v>
          </cell>
          <cell r="M131">
            <v>61698</v>
          </cell>
          <cell r="N131">
            <v>64862</v>
          </cell>
          <cell r="O131">
            <v>46150</v>
          </cell>
          <cell r="P131">
            <v>52750</v>
          </cell>
          <cell r="Q131">
            <v>59350</v>
          </cell>
          <cell r="R131">
            <v>65900</v>
          </cell>
          <cell r="S131">
            <v>71200</v>
          </cell>
          <cell r="T131">
            <v>76450</v>
          </cell>
          <cell r="U131">
            <v>81750</v>
          </cell>
          <cell r="V131">
            <v>87000</v>
          </cell>
          <cell r="W131">
            <v>92260</v>
          </cell>
          <cell r="X131">
            <v>97532</v>
          </cell>
          <cell r="Y131">
            <v>102804</v>
          </cell>
          <cell r="Z131">
            <v>108076</v>
          </cell>
          <cell r="AA131">
            <v>68500</v>
          </cell>
          <cell r="AB131">
            <v>78250</v>
          </cell>
          <cell r="AC131">
            <v>88050</v>
          </cell>
          <cell r="AD131">
            <v>97800</v>
          </cell>
          <cell r="AE131">
            <v>105650</v>
          </cell>
          <cell r="AF131">
            <v>113450</v>
          </cell>
          <cell r="AG131">
            <v>121300</v>
          </cell>
          <cell r="AH131">
            <v>129100</v>
          </cell>
          <cell r="AI131">
            <v>136920</v>
          </cell>
          <cell r="AJ131">
            <v>144744</v>
          </cell>
          <cell r="AK131">
            <v>152568</v>
          </cell>
          <cell r="AL131">
            <v>160392</v>
          </cell>
          <cell r="AM131" t="str">
            <v>4825999999</v>
          </cell>
          <cell r="AN131" t="str">
            <v>Kendall County</v>
          </cell>
          <cell r="AO131" t="str">
            <v>Texas</v>
          </cell>
          <cell r="AP131">
            <v>1</v>
          </cell>
        </row>
        <row r="132">
          <cell r="A132" t="str">
            <v>Kenedy County</v>
          </cell>
          <cell r="B132">
            <v>48900</v>
          </cell>
          <cell r="C132">
            <v>15750</v>
          </cell>
          <cell r="D132">
            <v>20440</v>
          </cell>
          <cell r="E132">
            <v>25820</v>
          </cell>
          <cell r="F132">
            <v>31200</v>
          </cell>
          <cell r="G132">
            <v>36580</v>
          </cell>
          <cell r="H132">
            <v>41960</v>
          </cell>
          <cell r="I132">
            <v>46500</v>
          </cell>
          <cell r="J132">
            <v>49500</v>
          </cell>
          <cell r="K132">
            <v>43680</v>
          </cell>
          <cell r="L132">
            <v>46176</v>
          </cell>
          <cell r="M132">
            <v>48672</v>
          </cell>
          <cell r="N132">
            <v>51168</v>
          </cell>
          <cell r="O132">
            <v>26250</v>
          </cell>
          <cell r="P132">
            <v>30000</v>
          </cell>
          <cell r="Q132">
            <v>33750</v>
          </cell>
          <cell r="R132">
            <v>37500</v>
          </cell>
          <cell r="S132">
            <v>40500</v>
          </cell>
          <cell r="T132">
            <v>43500</v>
          </cell>
          <cell r="U132">
            <v>46500</v>
          </cell>
          <cell r="V132">
            <v>49500</v>
          </cell>
          <cell r="W132">
            <v>52500</v>
          </cell>
          <cell r="X132">
            <v>55500</v>
          </cell>
          <cell r="Y132">
            <v>58500</v>
          </cell>
          <cell r="Z132">
            <v>61500</v>
          </cell>
          <cell r="AA132">
            <v>42000</v>
          </cell>
          <cell r="AB132">
            <v>48000</v>
          </cell>
          <cell r="AC132">
            <v>54000</v>
          </cell>
          <cell r="AD132">
            <v>60000</v>
          </cell>
          <cell r="AE132">
            <v>64800</v>
          </cell>
          <cell r="AF132">
            <v>69600</v>
          </cell>
          <cell r="AG132">
            <v>74400</v>
          </cell>
          <cell r="AH132">
            <v>79200</v>
          </cell>
          <cell r="AI132">
            <v>84000</v>
          </cell>
          <cell r="AJ132">
            <v>88800</v>
          </cell>
          <cell r="AK132">
            <v>93600</v>
          </cell>
          <cell r="AL132">
            <v>98400</v>
          </cell>
          <cell r="AM132" t="str">
            <v>4826199999</v>
          </cell>
          <cell r="AN132" t="str">
            <v>Kenedy County</v>
          </cell>
          <cell r="AO132" t="str">
            <v>Texas</v>
          </cell>
          <cell r="AP132">
            <v>0</v>
          </cell>
        </row>
        <row r="133">
          <cell r="A133" t="str">
            <v>Kent County</v>
          </cell>
          <cell r="B133">
            <v>94000</v>
          </cell>
          <cell r="C133">
            <v>17850</v>
          </cell>
          <cell r="D133">
            <v>20440</v>
          </cell>
          <cell r="E133">
            <v>25820</v>
          </cell>
          <cell r="F133">
            <v>31200</v>
          </cell>
          <cell r="G133">
            <v>36580</v>
          </cell>
          <cell r="H133">
            <v>41960</v>
          </cell>
          <cell r="I133">
            <v>47340</v>
          </cell>
          <cell r="J133">
            <v>52720</v>
          </cell>
          <cell r="K133">
            <v>43680</v>
          </cell>
          <cell r="L133">
            <v>46176</v>
          </cell>
          <cell r="M133">
            <v>48672</v>
          </cell>
          <cell r="N133">
            <v>51168</v>
          </cell>
          <cell r="O133">
            <v>29700</v>
          </cell>
          <cell r="P133">
            <v>33900</v>
          </cell>
          <cell r="Q133">
            <v>38150</v>
          </cell>
          <cell r="R133">
            <v>42400</v>
          </cell>
          <cell r="S133">
            <v>45800</v>
          </cell>
          <cell r="T133">
            <v>49200</v>
          </cell>
          <cell r="U133">
            <v>52600</v>
          </cell>
          <cell r="V133">
            <v>55950</v>
          </cell>
          <cell r="W133">
            <v>59359.999999999993</v>
          </cell>
          <cell r="X133">
            <v>62752</v>
          </cell>
          <cell r="Y133">
            <v>66144</v>
          </cell>
          <cell r="Z133">
            <v>69536</v>
          </cell>
          <cell r="AA133">
            <v>47500</v>
          </cell>
          <cell r="AB133">
            <v>54250</v>
          </cell>
          <cell r="AC133">
            <v>61050</v>
          </cell>
          <cell r="AD133">
            <v>67800</v>
          </cell>
          <cell r="AE133">
            <v>73250</v>
          </cell>
          <cell r="AF133">
            <v>78650</v>
          </cell>
          <cell r="AG133">
            <v>84050</v>
          </cell>
          <cell r="AH133">
            <v>89500</v>
          </cell>
          <cell r="AI133">
            <v>94920</v>
          </cell>
          <cell r="AJ133">
            <v>100344</v>
          </cell>
          <cell r="AK133">
            <v>105768</v>
          </cell>
          <cell r="AL133">
            <v>111192</v>
          </cell>
          <cell r="AM133" t="str">
            <v>4826399999</v>
          </cell>
          <cell r="AN133" t="str">
            <v>Kent County</v>
          </cell>
          <cell r="AO133" t="str">
            <v>Texas</v>
          </cell>
          <cell r="AP133">
            <v>0</v>
          </cell>
        </row>
        <row r="134">
          <cell r="A134" t="str">
            <v>Kerr County</v>
          </cell>
          <cell r="B134">
            <v>86500</v>
          </cell>
          <cell r="C134">
            <v>17950</v>
          </cell>
          <cell r="D134">
            <v>20500</v>
          </cell>
          <cell r="E134">
            <v>25820</v>
          </cell>
          <cell r="F134">
            <v>31200</v>
          </cell>
          <cell r="G134">
            <v>36580</v>
          </cell>
          <cell r="H134">
            <v>41960</v>
          </cell>
          <cell r="I134">
            <v>47340</v>
          </cell>
          <cell r="J134">
            <v>52720</v>
          </cell>
          <cell r="K134">
            <v>43680</v>
          </cell>
          <cell r="L134">
            <v>46176</v>
          </cell>
          <cell r="M134">
            <v>48672</v>
          </cell>
          <cell r="N134">
            <v>51168</v>
          </cell>
          <cell r="O134">
            <v>29900</v>
          </cell>
          <cell r="P134">
            <v>34200</v>
          </cell>
          <cell r="Q134">
            <v>38450</v>
          </cell>
          <cell r="R134">
            <v>42700</v>
          </cell>
          <cell r="S134">
            <v>46150</v>
          </cell>
          <cell r="T134">
            <v>49550</v>
          </cell>
          <cell r="U134">
            <v>52950</v>
          </cell>
          <cell r="V134">
            <v>56400</v>
          </cell>
          <cell r="W134">
            <v>59779.999999999993</v>
          </cell>
          <cell r="X134">
            <v>63196</v>
          </cell>
          <cell r="Y134">
            <v>66612</v>
          </cell>
          <cell r="Z134">
            <v>70028</v>
          </cell>
          <cell r="AA134">
            <v>47850</v>
          </cell>
          <cell r="AB134">
            <v>54650</v>
          </cell>
          <cell r="AC134">
            <v>61500</v>
          </cell>
          <cell r="AD134">
            <v>68300</v>
          </cell>
          <cell r="AE134">
            <v>73800</v>
          </cell>
          <cell r="AF134">
            <v>79250</v>
          </cell>
          <cell r="AG134">
            <v>84700</v>
          </cell>
          <cell r="AH134">
            <v>90200</v>
          </cell>
          <cell r="AI134">
            <v>95620</v>
          </cell>
          <cell r="AJ134">
            <v>101084</v>
          </cell>
          <cell r="AK134">
            <v>106548</v>
          </cell>
          <cell r="AL134">
            <v>112012</v>
          </cell>
          <cell r="AM134" t="str">
            <v>4826599999</v>
          </cell>
          <cell r="AN134" t="str">
            <v>Kerr County</v>
          </cell>
          <cell r="AO134" t="str">
            <v>Texas</v>
          </cell>
          <cell r="AP134">
            <v>0</v>
          </cell>
        </row>
        <row r="135">
          <cell r="A135" t="str">
            <v>Kimble County</v>
          </cell>
          <cell r="B135">
            <v>88000</v>
          </cell>
          <cell r="C135">
            <v>16700</v>
          </cell>
          <cell r="D135">
            <v>20440</v>
          </cell>
          <cell r="E135">
            <v>25820</v>
          </cell>
          <cell r="F135">
            <v>31200</v>
          </cell>
          <cell r="G135">
            <v>36580</v>
          </cell>
          <cell r="H135">
            <v>41960</v>
          </cell>
          <cell r="I135">
            <v>47340</v>
          </cell>
          <cell r="J135">
            <v>52350</v>
          </cell>
          <cell r="K135">
            <v>43680</v>
          </cell>
          <cell r="L135">
            <v>46176</v>
          </cell>
          <cell r="M135">
            <v>48672</v>
          </cell>
          <cell r="N135">
            <v>51168</v>
          </cell>
          <cell r="O135">
            <v>27750</v>
          </cell>
          <cell r="P135">
            <v>31700</v>
          </cell>
          <cell r="Q135">
            <v>35650</v>
          </cell>
          <cell r="R135">
            <v>39650</v>
          </cell>
          <cell r="S135">
            <v>42800</v>
          </cell>
          <cell r="T135">
            <v>46000</v>
          </cell>
          <cell r="U135">
            <v>49200</v>
          </cell>
          <cell r="V135">
            <v>52350</v>
          </cell>
          <cell r="W135">
            <v>55510</v>
          </cell>
          <cell r="X135">
            <v>58682</v>
          </cell>
          <cell r="Y135">
            <v>61854</v>
          </cell>
          <cell r="Z135">
            <v>65026</v>
          </cell>
          <cell r="AA135">
            <v>44400</v>
          </cell>
          <cell r="AB135">
            <v>50750</v>
          </cell>
          <cell r="AC135">
            <v>57050</v>
          </cell>
          <cell r="AD135">
            <v>63400</v>
          </cell>
          <cell r="AE135">
            <v>68500</v>
          </cell>
          <cell r="AF135">
            <v>73550</v>
          </cell>
          <cell r="AG135">
            <v>78650</v>
          </cell>
          <cell r="AH135">
            <v>83700</v>
          </cell>
          <cell r="AI135">
            <v>88760</v>
          </cell>
          <cell r="AJ135">
            <v>93832</v>
          </cell>
          <cell r="AK135">
            <v>98904</v>
          </cell>
          <cell r="AL135">
            <v>103976</v>
          </cell>
          <cell r="AM135" t="str">
            <v>4826799999</v>
          </cell>
          <cell r="AN135" t="str">
            <v>Kimble County</v>
          </cell>
          <cell r="AO135" t="str">
            <v>Texas</v>
          </cell>
          <cell r="AP135">
            <v>0</v>
          </cell>
        </row>
        <row r="136">
          <cell r="A136" t="str">
            <v>King County</v>
          </cell>
          <cell r="B136">
            <v>75000</v>
          </cell>
          <cell r="C136">
            <v>15750</v>
          </cell>
          <cell r="D136">
            <v>20440</v>
          </cell>
          <cell r="E136">
            <v>25820</v>
          </cell>
          <cell r="F136">
            <v>31200</v>
          </cell>
          <cell r="G136">
            <v>36580</v>
          </cell>
          <cell r="H136">
            <v>41960</v>
          </cell>
          <cell r="I136">
            <v>46500</v>
          </cell>
          <cell r="J136">
            <v>49500</v>
          </cell>
          <cell r="K136">
            <v>43680</v>
          </cell>
          <cell r="L136">
            <v>46176</v>
          </cell>
          <cell r="M136">
            <v>48672</v>
          </cell>
          <cell r="N136">
            <v>51168</v>
          </cell>
          <cell r="O136">
            <v>26250</v>
          </cell>
          <cell r="P136">
            <v>30000</v>
          </cell>
          <cell r="Q136">
            <v>33750</v>
          </cell>
          <cell r="R136">
            <v>37500</v>
          </cell>
          <cell r="S136">
            <v>40500</v>
          </cell>
          <cell r="T136">
            <v>43500</v>
          </cell>
          <cell r="U136">
            <v>46500</v>
          </cell>
          <cell r="V136">
            <v>49500</v>
          </cell>
          <cell r="W136">
            <v>52500</v>
          </cell>
          <cell r="X136">
            <v>55500</v>
          </cell>
          <cell r="Y136">
            <v>58500</v>
          </cell>
          <cell r="Z136">
            <v>61500</v>
          </cell>
          <cell r="AA136">
            <v>42000</v>
          </cell>
          <cell r="AB136">
            <v>48000</v>
          </cell>
          <cell r="AC136">
            <v>54000</v>
          </cell>
          <cell r="AD136">
            <v>60000</v>
          </cell>
          <cell r="AE136">
            <v>64800</v>
          </cell>
          <cell r="AF136">
            <v>69600</v>
          </cell>
          <cell r="AG136">
            <v>74400</v>
          </cell>
          <cell r="AH136">
            <v>79200</v>
          </cell>
          <cell r="AI136">
            <v>84000</v>
          </cell>
          <cell r="AJ136">
            <v>88800</v>
          </cell>
          <cell r="AK136">
            <v>93600</v>
          </cell>
          <cell r="AL136">
            <v>98400</v>
          </cell>
          <cell r="AM136" t="str">
            <v>4826999999</v>
          </cell>
          <cell r="AN136" t="str">
            <v>King County</v>
          </cell>
          <cell r="AO136" t="str">
            <v>Texas</v>
          </cell>
          <cell r="AP136">
            <v>0</v>
          </cell>
        </row>
        <row r="137">
          <cell r="A137" t="str">
            <v>Kinney County</v>
          </cell>
          <cell r="B137">
            <v>72800</v>
          </cell>
          <cell r="C137">
            <v>15750</v>
          </cell>
          <cell r="D137">
            <v>20440</v>
          </cell>
          <cell r="E137">
            <v>25820</v>
          </cell>
          <cell r="F137">
            <v>31200</v>
          </cell>
          <cell r="G137">
            <v>36580</v>
          </cell>
          <cell r="H137">
            <v>41960</v>
          </cell>
          <cell r="I137">
            <v>46500</v>
          </cell>
          <cell r="J137">
            <v>49500</v>
          </cell>
          <cell r="K137">
            <v>43680</v>
          </cell>
          <cell r="L137">
            <v>46176</v>
          </cell>
          <cell r="M137">
            <v>48672</v>
          </cell>
          <cell r="N137">
            <v>51168</v>
          </cell>
          <cell r="O137">
            <v>26250</v>
          </cell>
          <cell r="P137">
            <v>30000</v>
          </cell>
          <cell r="Q137">
            <v>33750</v>
          </cell>
          <cell r="R137">
            <v>37500</v>
          </cell>
          <cell r="S137">
            <v>40500</v>
          </cell>
          <cell r="T137">
            <v>43500</v>
          </cell>
          <cell r="U137">
            <v>46500</v>
          </cell>
          <cell r="V137">
            <v>49500</v>
          </cell>
          <cell r="W137">
            <v>52500</v>
          </cell>
          <cell r="X137">
            <v>55500</v>
          </cell>
          <cell r="Y137">
            <v>58500</v>
          </cell>
          <cell r="Z137">
            <v>61500</v>
          </cell>
          <cell r="AA137">
            <v>42000</v>
          </cell>
          <cell r="AB137">
            <v>48000</v>
          </cell>
          <cell r="AC137">
            <v>54000</v>
          </cell>
          <cell r="AD137">
            <v>60000</v>
          </cell>
          <cell r="AE137">
            <v>64800</v>
          </cell>
          <cell r="AF137">
            <v>69600</v>
          </cell>
          <cell r="AG137">
            <v>74400</v>
          </cell>
          <cell r="AH137">
            <v>79200</v>
          </cell>
          <cell r="AI137">
            <v>84000</v>
          </cell>
          <cell r="AJ137">
            <v>88800</v>
          </cell>
          <cell r="AK137">
            <v>93600</v>
          </cell>
          <cell r="AL137">
            <v>98400</v>
          </cell>
          <cell r="AM137" t="str">
            <v>4827199999</v>
          </cell>
          <cell r="AN137" t="str">
            <v>Kinney County</v>
          </cell>
          <cell r="AO137" t="str">
            <v>Texas</v>
          </cell>
          <cell r="AP137">
            <v>0</v>
          </cell>
        </row>
        <row r="138">
          <cell r="A138" t="str">
            <v>Kleberg County</v>
          </cell>
          <cell r="B138">
            <v>66500</v>
          </cell>
          <cell r="C138">
            <v>15750</v>
          </cell>
          <cell r="D138">
            <v>20440</v>
          </cell>
          <cell r="E138">
            <v>25820</v>
          </cell>
          <cell r="F138">
            <v>31200</v>
          </cell>
          <cell r="G138">
            <v>36580</v>
          </cell>
          <cell r="H138">
            <v>41960</v>
          </cell>
          <cell r="I138">
            <v>46500</v>
          </cell>
          <cell r="J138">
            <v>49500</v>
          </cell>
          <cell r="K138">
            <v>43680</v>
          </cell>
          <cell r="L138">
            <v>46176</v>
          </cell>
          <cell r="M138">
            <v>48672</v>
          </cell>
          <cell r="N138">
            <v>51168</v>
          </cell>
          <cell r="O138">
            <v>26250</v>
          </cell>
          <cell r="P138">
            <v>30000</v>
          </cell>
          <cell r="Q138">
            <v>33750</v>
          </cell>
          <cell r="R138">
            <v>37500</v>
          </cell>
          <cell r="S138">
            <v>40500</v>
          </cell>
          <cell r="T138">
            <v>43500</v>
          </cell>
          <cell r="U138">
            <v>46500</v>
          </cell>
          <cell r="V138">
            <v>49500</v>
          </cell>
          <cell r="W138">
            <v>52500</v>
          </cell>
          <cell r="X138">
            <v>55500</v>
          </cell>
          <cell r="Y138">
            <v>58500</v>
          </cell>
          <cell r="Z138">
            <v>61500</v>
          </cell>
          <cell r="AA138">
            <v>42000</v>
          </cell>
          <cell r="AB138">
            <v>48000</v>
          </cell>
          <cell r="AC138">
            <v>54000</v>
          </cell>
          <cell r="AD138">
            <v>60000</v>
          </cell>
          <cell r="AE138">
            <v>64800</v>
          </cell>
          <cell r="AF138">
            <v>69600</v>
          </cell>
          <cell r="AG138">
            <v>74400</v>
          </cell>
          <cell r="AH138">
            <v>79200</v>
          </cell>
          <cell r="AI138">
            <v>84000</v>
          </cell>
          <cell r="AJ138">
            <v>88800</v>
          </cell>
          <cell r="AK138">
            <v>93600</v>
          </cell>
          <cell r="AL138">
            <v>98400</v>
          </cell>
          <cell r="AM138" t="str">
            <v>4827399999</v>
          </cell>
          <cell r="AN138" t="str">
            <v>Kleberg County</v>
          </cell>
          <cell r="AO138" t="str">
            <v>Texas</v>
          </cell>
          <cell r="AP138">
            <v>0</v>
          </cell>
        </row>
        <row r="139">
          <cell r="A139" t="str">
            <v>Knox County</v>
          </cell>
          <cell r="B139">
            <v>62300</v>
          </cell>
          <cell r="C139">
            <v>15750</v>
          </cell>
          <cell r="D139">
            <v>20440</v>
          </cell>
          <cell r="E139">
            <v>25820</v>
          </cell>
          <cell r="F139">
            <v>31200</v>
          </cell>
          <cell r="G139">
            <v>36580</v>
          </cell>
          <cell r="H139">
            <v>41960</v>
          </cell>
          <cell r="I139">
            <v>46500</v>
          </cell>
          <cell r="J139">
            <v>49500</v>
          </cell>
          <cell r="K139">
            <v>43680</v>
          </cell>
          <cell r="L139">
            <v>46176</v>
          </cell>
          <cell r="M139">
            <v>48672</v>
          </cell>
          <cell r="N139">
            <v>51168</v>
          </cell>
          <cell r="O139">
            <v>26250</v>
          </cell>
          <cell r="P139">
            <v>30000</v>
          </cell>
          <cell r="Q139">
            <v>33750</v>
          </cell>
          <cell r="R139">
            <v>37500</v>
          </cell>
          <cell r="S139">
            <v>40500</v>
          </cell>
          <cell r="T139">
            <v>43500</v>
          </cell>
          <cell r="U139">
            <v>46500</v>
          </cell>
          <cell r="V139">
            <v>49500</v>
          </cell>
          <cell r="W139">
            <v>52500</v>
          </cell>
          <cell r="X139">
            <v>55500</v>
          </cell>
          <cell r="Y139">
            <v>58500</v>
          </cell>
          <cell r="Z139">
            <v>61500</v>
          </cell>
          <cell r="AA139">
            <v>42000</v>
          </cell>
          <cell r="AB139">
            <v>48000</v>
          </cell>
          <cell r="AC139">
            <v>54000</v>
          </cell>
          <cell r="AD139">
            <v>60000</v>
          </cell>
          <cell r="AE139">
            <v>64800</v>
          </cell>
          <cell r="AF139">
            <v>69600</v>
          </cell>
          <cell r="AG139">
            <v>74400</v>
          </cell>
          <cell r="AH139">
            <v>79200</v>
          </cell>
          <cell r="AI139">
            <v>84000</v>
          </cell>
          <cell r="AJ139">
            <v>88800</v>
          </cell>
          <cell r="AK139">
            <v>93600</v>
          </cell>
          <cell r="AL139">
            <v>98400</v>
          </cell>
          <cell r="AM139" t="str">
            <v>4827599999</v>
          </cell>
          <cell r="AN139" t="str">
            <v>Knox County</v>
          </cell>
          <cell r="AO139" t="str">
            <v>Texas</v>
          </cell>
          <cell r="AP139">
            <v>0</v>
          </cell>
        </row>
        <row r="140">
          <cell r="A140" t="str">
            <v>Lamar County</v>
          </cell>
          <cell r="B140">
            <v>75600</v>
          </cell>
          <cell r="C140">
            <v>15900</v>
          </cell>
          <cell r="D140">
            <v>20440</v>
          </cell>
          <cell r="E140">
            <v>25820</v>
          </cell>
          <cell r="F140">
            <v>31200</v>
          </cell>
          <cell r="G140">
            <v>36580</v>
          </cell>
          <cell r="H140">
            <v>41960</v>
          </cell>
          <cell r="I140">
            <v>46900</v>
          </cell>
          <cell r="J140">
            <v>49900</v>
          </cell>
          <cell r="K140">
            <v>43680</v>
          </cell>
          <cell r="L140">
            <v>46176</v>
          </cell>
          <cell r="M140">
            <v>48672</v>
          </cell>
          <cell r="N140">
            <v>51168</v>
          </cell>
          <cell r="O140">
            <v>26500</v>
          </cell>
          <cell r="P140">
            <v>30250</v>
          </cell>
          <cell r="Q140">
            <v>34050</v>
          </cell>
          <cell r="R140">
            <v>37800</v>
          </cell>
          <cell r="S140">
            <v>40850</v>
          </cell>
          <cell r="T140">
            <v>43850</v>
          </cell>
          <cell r="U140">
            <v>46900</v>
          </cell>
          <cell r="V140">
            <v>49900</v>
          </cell>
          <cell r="W140">
            <v>52920</v>
          </cell>
          <cell r="X140">
            <v>55944</v>
          </cell>
          <cell r="Y140">
            <v>58968</v>
          </cell>
          <cell r="Z140">
            <v>61992</v>
          </cell>
          <cell r="AA140">
            <v>42350</v>
          </cell>
          <cell r="AB140">
            <v>48400</v>
          </cell>
          <cell r="AC140">
            <v>54450</v>
          </cell>
          <cell r="AD140">
            <v>60500</v>
          </cell>
          <cell r="AE140">
            <v>65350</v>
          </cell>
          <cell r="AF140">
            <v>70200</v>
          </cell>
          <cell r="AG140">
            <v>75050</v>
          </cell>
          <cell r="AH140">
            <v>79900</v>
          </cell>
          <cell r="AI140">
            <v>84700</v>
          </cell>
          <cell r="AJ140">
            <v>89540</v>
          </cell>
          <cell r="AK140">
            <v>94380</v>
          </cell>
          <cell r="AL140">
            <v>99220</v>
          </cell>
          <cell r="AM140" t="str">
            <v>4827799999</v>
          </cell>
          <cell r="AN140" t="str">
            <v>Lamar County</v>
          </cell>
          <cell r="AO140" t="str">
            <v>Texas</v>
          </cell>
          <cell r="AP140">
            <v>0</v>
          </cell>
        </row>
        <row r="141">
          <cell r="A141" t="str">
            <v>Lamb County</v>
          </cell>
          <cell r="B141">
            <v>73900</v>
          </cell>
          <cell r="C141">
            <v>15750</v>
          </cell>
          <cell r="D141">
            <v>20440</v>
          </cell>
          <cell r="E141">
            <v>25820</v>
          </cell>
          <cell r="F141">
            <v>31200</v>
          </cell>
          <cell r="G141">
            <v>36580</v>
          </cell>
          <cell r="H141">
            <v>41960</v>
          </cell>
          <cell r="I141">
            <v>46500</v>
          </cell>
          <cell r="J141">
            <v>49500</v>
          </cell>
          <cell r="K141">
            <v>43680</v>
          </cell>
          <cell r="L141">
            <v>46176</v>
          </cell>
          <cell r="M141">
            <v>48672</v>
          </cell>
          <cell r="N141">
            <v>51168</v>
          </cell>
          <cell r="O141">
            <v>26250</v>
          </cell>
          <cell r="P141">
            <v>30000</v>
          </cell>
          <cell r="Q141">
            <v>33750</v>
          </cell>
          <cell r="R141">
            <v>37500</v>
          </cell>
          <cell r="S141">
            <v>40500</v>
          </cell>
          <cell r="T141">
            <v>43500</v>
          </cell>
          <cell r="U141">
            <v>46500</v>
          </cell>
          <cell r="V141">
            <v>49500</v>
          </cell>
          <cell r="W141">
            <v>52500</v>
          </cell>
          <cell r="X141">
            <v>55500</v>
          </cell>
          <cell r="Y141">
            <v>58500</v>
          </cell>
          <cell r="Z141">
            <v>61500</v>
          </cell>
          <cell r="AA141">
            <v>42000</v>
          </cell>
          <cell r="AB141">
            <v>48000</v>
          </cell>
          <cell r="AC141">
            <v>54000</v>
          </cell>
          <cell r="AD141">
            <v>60000</v>
          </cell>
          <cell r="AE141">
            <v>64800</v>
          </cell>
          <cell r="AF141">
            <v>69600</v>
          </cell>
          <cell r="AG141">
            <v>74400</v>
          </cell>
          <cell r="AH141">
            <v>79200</v>
          </cell>
          <cell r="AI141">
            <v>84000</v>
          </cell>
          <cell r="AJ141">
            <v>88800</v>
          </cell>
          <cell r="AK141">
            <v>93600</v>
          </cell>
          <cell r="AL141">
            <v>98400</v>
          </cell>
          <cell r="AM141" t="str">
            <v>4827999999</v>
          </cell>
          <cell r="AN141" t="str">
            <v>Lamb County</v>
          </cell>
          <cell r="AO141" t="str">
            <v>Texas</v>
          </cell>
          <cell r="AP141">
            <v>0</v>
          </cell>
        </row>
        <row r="142">
          <cell r="A142" t="str">
            <v>Lampasas County</v>
          </cell>
          <cell r="B142">
            <v>94000</v>
          </cell>
          <cell r="C142">
            <v>19750</v>
          </cell>
          <cell r="D142">
            <v>22600</v>
          </cell>
          <cell r="E142">
            <v>25820</v>
          </cell>
          <cell r="F142">
            <v>31200</v>
          </cell>
          <cell r="G142">
            <v>36580</v>
          </cell>
          <cell r="H142">
            <v>41960</v>
          </cell>
          <cell r="I142">
            <v>47340</v>
          </cell>
          <cell r="J142">
            <v>52720</v>
          </cell>
          <cell r="K142">
            <v>43680</v>
          </cell>
          <cell r="L142">
            <v>46176</v>
          </cell>
          <cell r="M142">
            <v>48672</v>
          </cell>
          <cell r="N142">
            <v>51168</v>
          </cell>
          <cell r="O142">
            <v>32900</v>
          </cell>
          <cell r="P142">
            <v>37600</v>
          </cell>
          <cell r="Q142">
            <v>42300</v>
          </cell>
          <cell r="R142">
            <v>47000</v>
          </cell>
          <cell r="S142">
            <v>50800</v>
          </cell>
          <cell r="T142">
            <v>54550</v>
          </cell>
          <cell r="U142">
            <v>58300</v>
          </cell>
          <cell r="V142">
            <v>62050</v>
          </cell>
          <cell r="W142">
            <v>65800</v>
          </cell>
          <cell r="X142">
            <v>69560</v>
          </cell>
          <cell r="Y142">
            <v>73320</v>
          </cell>
          <cell r="Z142">
            <v>77080</v>
          </cell>
          <cell r="AA142">
            <v>52650</v>
          </cell>
          <cell r="AB142">
            <v>60200</v>
          </cell>
          <cell r="AC142">
            <v>67700</v>
          </cell>
          <cell r="AD142">
            <v>75200</v>
          </cell>
          <cell r="AE142">
            <v>81250</v>
          </cell>
          <cell r="AF142">
            <v>87250</v>
          </cell>
          <cell r="AG142">
            <v>93250</v>
          </cell>
          <cell r="AH142">
            <v>99300</v>
          </cell>
          <cell r="AI142">
            <v>105280</v>
          </cell>
          <cell r="AJ142">
            <v>111296</v>
          </cell>
          <cell r="AK142">
            <v>117312</v>
          </cell>
          <cell r="AL142">
            <v>123328</v>
          </cell>
          <cell r="AM142" t="str">
            <v>4828199999</v>
          </cell>
          <cell r="AN142" t="str">
            <v>Lampasas County</v>
          </cell>
          <cell r="AO142" t="str">
            <v>Texas</v>
          </cell>
          <cell r="AP142">
            <v>1</v>
          </cell>
        </row>
        <row r="143">
          <cell r="A143" t="str">
            <v>La Salle County</v>
          </cell>
          <cell r="B143">
            <v>63600</v>
          </cell>
          <cell r="C143">
            <v>15750</v>
          </cell>
          <cell r="D143">
            <v>20440</v>
          </cell>
          <cell r="E143">
            <v>25820</v>
          </cell>
          <cell r="F143">
            <v>31200</v>
          </cell>
          <cell r="G143">
            <v>36580</v>
          </cell>
          <cell r="H143">
            <v>41960</v>
          </cell>
          <cell r="I143">
            <v>46500</v>
          </cell>
          <cell r="J143">
            <v>49500</v>
          </cell>
          <cell r="K143">
            <v>43680</v>
          </cell>
          <cell r="L143">
            <v>46176</v>
          </cell>
          <cell r="M143">
            <v>48672</v>
          </cell>
          <cell r="N143">
            <v>51168</v>
          </cell>
          <cell r="O143">
            <v>26250</v>
          </cell>
          <cell r="P143">
            <v>30000</v>
          </cell>
          <cell r="Q143">
            <v>33750</v>
          </cell>
          <cell r="R143">
            <v>37500</v>
          </cell>
          <cell r="S143">
            <v>40500</v>
          </cell>
          <cell r="T143">
            <v>43500</v>
          </cell>
          <cell r="U143">
            <v>46500</v>
          </cell>
          <cell r="V143">
            <v>49500</v>
          </cell>
          <cell r="W143">
            <v>52500</v>
          </cell>
          <cell r="X143">
            <v>55500</v>
          </cell>
          <cell r="Y143">
            <v>58500</v>
          </cell>
          <cell r="Z143">
            <v>61500</v>
          </cell>
          <cell r="AA143">
            <v>42000</v>
          </cell>
          <cell r="AB143">
            <v>48000</v>
          </cell>
          <cell r="AC143">
            <v>54000</v>
          </cell>
          <cell r="AD143">
            <v>60000</v>
          </cell>
          <cell r="AE143">
            <v>64800</v>
          </cell>
          <cell r="AF143">
            <v>69600</v>
          </cell>
          <cell r="AG143">
            <v>74400</v>
          </cell>
          <cell r="AH143">
            <v>79200</v>
          </cell>
          <cell r="AI143">
            <v>84000</v>
          </cell>
          <cell r="AJ143">
            <v>88800</v>
          </cell>
          <cell r="AK143">
            <v>93600</v>
          </cell>
          <cell r="AL143">
            <v>98400</v>
          </cell>
          <cell r="AM143" t="str">
            <v>4828399999</v>
          </cell>
          <cell r="AN143" t="str">
            <v>La Salle County</v>
          </cell>
          <cell r="AO143" t="str">
            <v>Texas</v>
          </cell>
          <cell r="AP143">
            <v>0</v>
          </cell>
        </row>
        <row r="144">
          <cell r="A144" t="str">
            <v>Lavaca County</v>
          </cell>
          <cell r="B144">
            <v>85900</v>
          </cell>
          <cell r="C144">
            <v>18050</v>
          </cell>
          <cell r="D144">
            <v>20600</v>
          </cell>
          <cell r="E144">
            <v>25820</v>
          </cell>
          <cell r="F144">
            <v>31200</v>
          </cell>
          <cell r="G144">
            <v>36580</v>
          </cell>
          <cell r="H144">
            <v>41960</v>
          </cell>
          <cell r="I144">
            <v>47340</v>
          </cell>
          <cell r="J144">
            <v>52720</v>
          </cell>
          <cell r="K144">
            <v>43680</v>
          </cell>
          <cell r="L144">
            <v>46176</v>
          </cell>
          <cell r="M144">
            <v>48672</v>
          </cell>
          <cell r="N144">
            <v>51168</v>
          </cell>
          <cell r="O144">
            <v>30100</v>
          </cell>
          <cell r="P144">
            <v>34400</v>
          </cell>
          <cell r="Q144">
            <v>38700</v>
          </cell>
          <cell r="R144">
            <v>42950</v>
          </cell>
          <cell r="S144">
            <v>46400</v>
          </cell>
          <cell r="T144">
            <v>49850</v>
          </cell>
          <cell r="U144">
            <v>53300</v>
          </cell>
          <cell r="V144">
            <v>56700</v>
          </cell>
          <cell r="W144">
            <v>60129.999999999993</v>
          </cell>
          <cell r="X144">
            <v>63566</v>
          </cell>
          <cell r="Y144">
            <v>67002</v>
          </cell>
          <cell r="Z144">
            <v>70438</v>
          </cell>
          <cell r="AA144">
            <v>48100</v>
          </cell>
          <cell r="AB144">
            <v>55000</v>
          </cell>
          <cell r="AC144">
            <v>61850</v>
          </cell>
          <cell r="AD144">
            <v>68700</v>
          </cell>
          <cell r="AE144">
            <v>74200</v>
          </cell>
          <cell r="AF144">
            <v>79700</v>
          </cell>
          <cell r="AG144">
            <v>85200</v>
          </cell>
          <cell r="AH144">
            <v>90700</v>
          </cell>
          <cell r="AI144">
            <v>96180</v>
          </cell>
          <cell r="AJ144">
            <v>101676</v>
          </cell>
          <cell r="AK144">
            <v>107172</v>
          </cell>
          <cell r="AL144">
            <v>112668</v>
          </cell>
          <cell r="AM144" t="str">
            <v>4828599999</v>
          </cell>
          <cell r="AN144" t="str">
            <v>Lavaca County</v>
          </cell>
          <cell r="AO144" t="str">
            <v>Texas</v>
          </cell>
          <cell r="AP144">
            <v>0</v>
          </cell>
        </row>
        <row r="145">
          <cell r="A145" t="str">
            <v>Lee County</v>
          </cell>
          <cell r="B145">
            <v>76400</v>
          </cell>
          <cell r="C145">
            <v>16050</v>
          </cell>
          <cell r="D145">
            <v>20440</v>
          </cell>
          <cell r="E145">
            <v>25820</v>
          </cell>
          <cell r="F145">
            <v>31200</v>
          </cell>
          <cell r="G145">
            <v>36580</v>
          </cell>
          <cell r="H145">
            <v>41960</v>
          </cell>
          <cell r="I145">
            <v>47340</v>
          </cell>
          <cell r="J145">
            <v>50450</v>
          </cell>
          <cell r="K145">
            <v>43680</v>
          </cell>
          <cell r="L145">
            <v>46176</v>
          </cell>
          <cell r="M145">
            <v>48672</v>
          </cell>
          <cell r="N145">
            <v>51168</v>
          </cell>
          <cell r="O145">
            <v>26750</v>
          </cell>
          <cell r="P145">
            <v>30600</v>
          </cell>
          <cell r="Q145">
            <v>34400</v>
          </cell>
          <cell r="R145">
            <v>38200</v>
          </cell>
          <cell r="S145">
            <v>41300</v>
          </cell>
          <cell r="T145">
            <v>44350</v>
          </cell>
          <cell r="U145">
            <v>47400</v>
          </cell>
          <cell r="V145">
            <v>50450</v>
          </cell>
          <cell r="W145">
            <v>53480</v>
          </cell>
          <cell r="X145">
            <v>56536</v>
          </cell>
          <cell r="Y145">
            <v>59592</v>
          </cell>
          <cell r="Z145">
            <v>62648</v>
          </cell>
          <cell r="AA145">
            <v>42800</v>
          </cell>
          <cell r="AB145">
            <v>48900</v>
          </cell>
          <cell r="AC145">
            <v>55000</v>
          </cell>
          <cell r="AD145">
            <v>61100</v>
          </cell>
          <cell r="AE145">
            <v>66000</v>
          </cell>
          <cell r="AF145">
            <v>70900</v>
          </cell>
          <cell r="AG145">
            <v>75800</v>
          </cell>
          <cell r="AH145">
            <v>80700</v>
          </cell>
          <cell r="AI145">
            <v>85540</v>
          </cell>
          <cell r="AJ145">
            <v>90428</v>
          </cell>
          <cell r="AK145">
            <v>95316</v>
          </cell>
          <cell r="AL145">
            <v>100204</v>
          </cell>
          <cell r="AM145" t="str">
            <v>4828799999</v>
          </cell>
          <cell r="AN145" t="str">
            <v>Lee County</v>
          </cell>
          <cell r="AO145" t="str">
            <v>Texas</v>
          </cell>
          <cell r="AP145">
            <v>0</v>
          </cell>
        </row>
        <row r="146">
          <cell r="A146" t="str">
            <v>Leon County</v>
          </cell>
          <cell r="B146">
            <v>74000</v>
          </cell>
          <cell r="C146">
            <v>15750</v>
          </cell>
          <cell r="D146">
            <v>20440</v>
          </cell>
          <cell r="E146">
            <v>25820</v>
          </cell>
          <cell r="F146">
            <v>31200</v>
          </cell>
          <cell r="G146">
            <v>36580</v>
          </cell>
          <cell r="H146">
            <v>41960</v>
          </cell>
          <cell r="I146">
            <v>46500</v>
          </cell>
          <cell r="J146">
            <v>49500</v>
          </cell>
          <cell r="K146">
            <v>43680</v>
          </cell>
          <cell r="L146">
            <v>46176</v>
          </cell>
          <cell r="M146">
            <v>48672</v>
          </cell>
          <cell r="N146">
            <v>51168</v>
          </cell>
          <cell r="O146">
            <v>26250</v>
          </cell>
          <cell r="P146">
            <v>30000</v>
          </cell>
          <cell r="Q146">
            <v>33750</v>
          </cell>
          <cell r="R146">
            <v>37500</v>
          </cell>
          <cell r="S146">
            <v>40500</v>
          </cell>
          <cell r="T146">
            <v>43500</v>
          </cell>
          <cell r="U146">
            <v>46500</v>
          </cell>
          <cell r="V146">
            <v>49500</v>
          </cell>
          <cell r="W146">
            <v>52500</v>
          </cell>
          <cell r="X146">
            <v>55500</v>
          </cell>
          <cell r="Y146">
            <v>58500</v>
          </cell>
          <cell r="Z146">
            <v>61500</v>
          </cell>
          <cell r="AA146">
            <v>42000</v>
          </cell>
          <cell r="AB146">
            <v>48000</v>
          </cell>
          <cell r="AC146">
            <v>54000</v>
          </cell>
          <cell r="AD146">
            <v>60000</v>
          </cell>
          <cell r="AE146">
            <v>64800</v>
          </cell>
          <cell r="AF146">
            <v>69600</v>
          </cell>
          <cell r="AG146">
            <v>74400</v>
          </cell>
          <cell r="AH146">
            <v>79200</v>
          </cell>
          <cell r="AI146">
            <v>84000</v>
          </cell>
          <cell r="AJ146">
            <v>88800</v>
          </cell>
          <cell r="AK146">
            <v>93600</v>
          </cell>
          <cell r="AL146">
            <v>98400</v>
          </cell>
          <cell r="AM146" t="str">
            <v>4828999999</v>
          </cell>
          <cell r="AN146" t="str">
            <v>Leon County</v>
          </cell>
          <cell r="AO146" t="str">
            <v>Texas</v>
          </cell>
          <cell r="AP146">
            <v>0</v>
          </cell>
        </row>
        <row r="147">
          <cell r="A147" t="str">
            <v>Liberty County</v>
          </cell>
          <cell r="B147">
            <v>94600</v>
          </cell>
          <cell r="C147">
            <v>19900</v>
          </cell>
          <cell r="D147">
            <v>22750</v>
          </cell>
          <cell r="E147">
            <v>25820</v>
          </cell>
          <cell r="F147">
            <v>31200</v>
          </cell>
          <cell r="G147">
            <v>36580</v>
          </cell>
          <cell r="H147">
            <v>41960</v>
          </cell>
          <cell r="I147">
            <v>47340</v>
          </cell>
          <cell r="J147">
            <v>52720</v>
          </cell>
          <cell r="K147">
            <v>43680</v>
          </cell>
          <cell r="L147">
            <v>46176</v>
          </cell>
          <cell r="M147">
            <v>48672</v>
          </cell>
          <cell r="N147">
            <v>51168</v>
          </cell>
          <cell r="O147">
            <v>33150</v>
          </cell>
          <cell r="P147">
            <v>37850</v>
          </cell>
          <cell r="Q147">
            <v>42600</v>
          </cell>
          <cell r="R147">
            <v>47300</v>
          </cell>
          <cell r="S147">
            <v>51100</v>
          </cell>
          <cell r="T147">
            <v>54900</v>
          </cell>
          <cell r="U147">
            <v>58700</v>
          </cell>
          <cell r="V147">
            <v>62450</v>
          </cell>
          <cell r="W147">
            <v>66220</v>
          </cell>
          <cell r="X147">
            <v>70004</v>
          </cell>
          <cell r="Y147">
            <v>73788</v>
          </cell>
          <cell r="Z147">
            <v>77572</v>
          </cell>
          <cell r="AA147">
            <v>53000</v>
          </cell>
          <cell r="AB147">
            <v>60600</v>
          </cell>
          <cell r="AC147">
            <v>68150</v>
          </cell>
          <cell r="AD147">
            <v>75700</v>
          </cell>
          <cell r="AE147">
            <v>81800</v>
          </cell>
          <cell r="AF147">
            <v>87850</v>
          </cell>
          <cell r="AG147">
            <v>93900</v>
          </cell>
          <cell r="AH147">
            <v>99950</v>
          </cell>
          <cell r="AI147">
            <v>105980</v>
          </cell>
          <cell r="AJ147">
            <v>112036</v>
          </cell>
          <cell r="AK147">
            <v>118092</v>
          </cell>
          <cell r="AL147">
            <v>124148</v>
          </cell>
          <cell r="AM147" t="str">
            <v>4829199999</v>
          </cell>
          <cell r="AN147" t="str">
            <v>Liberty County</v>
          </cell>
          <cell r="AO147" t="str">
            <v>Texas</v>
          </cell>
          <cell r="AP147">
            <v>1</v>
          </cell>
        </row>
        <row r="148">
          <cell r="A148" t="str">
            <v>Limestone County</v>
          </cell>
          <cell r="B148">
            <v>67700</v>
          </cell>
          <cell r="C148">
            <v>15750</v>
          </cell>
          <cell r="D148">
            <v>20440</v>
          </cell>
          <cell r="E148">
            <v>25820</v>
          </cell>
          <cell r="F148">
            <v>31200</v>
          </cell>
          <cell r="G148">
            <v>36580</v>
          </cell>
          <cell r="H148">
            <v>41960</v>
          </cell>
          <cell r="I148">
            <v>46500</v>
          </cell>
          <cell r="J148">
            <v>49500</v>
          </cell>
          <cell r="K148">
            <v>43680</v>
          </cell>
          <cell r="L148">
            <v>46176</v>
          </cell>
          <cell r="M148">
            <v>48672</v>
          </cell>
          <cell r="N148">
            <v>51168</v>
          </cell>
          <cell r="O148">
            <v>26250</v>
          </cell>
          <cell r="P148">
            <v>30000</v>
          </cell>
          <cell r="Q148">
            <v>33750</v>
          </cell>
          <cell r="R148">
            <v>37500</v>
          </cell>
          <cell r="S148">
            <v>40500</v>
          </cell>
          <cell r="T148">
            <v>43500</v>
          </cell>
          <cell r="U148">
            <v>46500</v>
          </cell>
          <cell r="V148">
            <v>49500</v>
          </cell>
          <cell r="W148">
            <v>52500</v>
          </cell>
          <cell r="X148">
            <v>55500</v>
          </cell>
          <cell r="Y148">
            <v>58500</v>
          </cell>
          <cell r="Z148">
            <v>61500</v>
          </cell>
          <cell r="AA148">
            <v>42000</v>
          </cell>
          <cell r="AB148">
            <v>48000</v>
          </cell>
          <cell r="AC148">
            <v>54000</v>
          </cell>
          <cell r="AD148">
            <v>60000</v>
          </cell>
          <cell r="AE148">
            <v>64800</v>
          </cell>
          <cell r="AF148">
            <v>69600</v>
          </cell>
          <cell r="AG148">
            <v>74400</v>
          </cell>
          <cell r="AH148">
            <v>79200</v>
          </cell>
          <cell r="AI148">
            <v>84000</v>
          </cell>
          <cell r="AJ148">
            <v>88800</v>
          </cell>
          <cell r="AK148">
            <v>93600</v>
          </cell>
          <cell r="AL148">
            <v>98400</v>
          </cell>
          <cell r="AM148" t="str">
            <v>4829399999</v>
          </cell>
          <cell r="AN148" t="str">
            <v>Limestone County</v>
          </cell>
          <cell r="AO148" t="str">
            <v>Texas</v>
          </cell>
          <cell r="AP148">
            <v>0</v>
          </cell>
        </row>
        <row r="149">
          <cell r="A149" t="str">
            <v>Lipscomb County</v>
          </cell>
          <cell r="B149">
            <v>81500</v>
          </cell>
          <cell r="C149">
            <v>17150</v>
          </cell>
          <cell r="D149">
            <v>20440</v>
          </cell>
          <cell r="E149">
            <v>25820</v>
          </cell>
          <cell r="F149">
            <v>31200</v>
          </cell>
          <cell r="G149">
            <v>36580</v>
          </cell>
          <cell r="H149">
            <v>41960</v>
          </cell>
          <cell r="I149">
            <v>47340</v>
          </cell>
          <cell r="J149">
            <v>52720</v>
          </cell>
          <cell r="K149">
            <v>43680</v>
          </cell>
          <cell r="L149">
            <v>46176</v>
          </cell>
          <cell r="M149">
            <v>48672</v>
          </cell>
          <cell r="N149">
            <v>51168</v>
          </cell>
          <cell r="O149">
            <v>28550</v>
          </cell>
          <cell r="P149">
            <v>32600</v>
          </cell>
          <cell r="Q149">
            <v>36700</v>
          </cell>
          <cell r="R149">
            <v>40750</v>
          </cell>
          <cell r="S149">
            <v>44050</v>
          </cell>
          <cell r="T149">
            <v>47300</v>
          </cell>
          <cell r="U149">
            <v>50550</v>
          </cell>
          <cell r="V149">
            <v>53800</v>
          </cell>
          <cell r="W149">
            <v>57050</v>
          </cell>
          <cell r="X149">
            <v>60310</v>
          </cell>
          <cell r="Y149">
            <v>63570</v>
          </cell>
          <cell r="Z149">
            <v>66830</v>
          </cell>
          <cell r="AA149">
            <v>45650</v>
          </cell>
          <cell r="AB149">
            <v>52200</v>
          </cell>
          <cell r="AC149">
            <v>58700</v>
          </cell>
          <cell r="AD149">
            <v>65200</v>
          </cell>
          <cell r="AE149">
            <v>70450</v>
          </cell>
          <cell r="AF149">
            <v>75650</v>
          </cell>
          <cell r="AG149">
            <v>80850</v>
          </cell>
          <cell r="AH149">
            <v>86100</v>
          </cell>
          <cell r="AI149">
            <v>91280</v>
          </cell>
          <cell r="AJ149">
            <v>96496</v>
          </cell>
          <cell r="AK149">
            <v>101712</v>
          </cell>
          <cell r="AL149">
            <v>106928</v>
          </cell>
          <cell r="AM149" t="str">
            <v>4829599999</v>
          </cell>
          <cell r="AN149" t="str">
            <v>Lipscomb County</v>
          </cell>
          <cell r="AO149" t="str">
            <v>Texas</v>
          </cell>
          <cell r="AP149">
            <v>0</v>
          </cell>
        </row>
        <row r="150">
          <cell r="A150" t="str">
            <v>Live Oak County</v>
          </cell>
          <cell r="B150">
            <v>72600</v>
          </cell>
          <cell r="C150">
            <v>15750</v>
          </cell>
          <cell r="D150">
            <v>20440</v>
          </cell>
          <cell r="E150">
            <v>25820</v>
          </cell>
          <cell r="F150">
            <v>31200</v>
          </cell>
          <cell r="G150">
            <v>36580</v>
          </cell>
          <cell r="H150">
            <v>41960</v>
          </cell>
          <cell r="I150">
            <v>46500</v>
          </cell>
          <cell r="J150">
            <v>49500</v>
          </cell>
          <cell r="K150">
            <v>43680</v>
          </cell>
          <cell r="L150">
            <v>46176</v>
          </cell>
          <cell r="M150">
            <v>48672</v>
          </cell>
          <cell r="N150">
            <v>51168</v>
          </cell>
          <cell r="O150">
            <v>26250</v>
          </cell>
          <cell r="P150">
            <v>30000</v>
          </cell>
          <cell r="Q150">
            <v>33750</v>
          </cell>
          <cell r="R150">
            <v>37500</v>
          </cell>
          <cell r="S150">
            <v>40500</v>
          </cell>
          <cell r="T150">
            <v>43500</v>
          </cell>
          <cell r="U150">
            <v>46500</v>
          </cell>
          <cell r="V150">
            <v>49500</v>
          </cell>
          <cell r="W150">
            <v>52500</v>
          </cell>
          <cell r="X150">
            <v>55500</v>
          </cell>
          <cell r="Y150">
            <v>58500</v>
          </cell>
          <cell r="Z150">
            <v>61500</v>
          </cell>
          <cell r="AA150">
            <v>42000</v>
          </cell>
          <cell r="AB150">
            <v>48000</v>
          </cell>
          <cell r="AC150">
            <v>54000</v>
          </cell>
          <cell r="AD150">
            <v>60000</v>
          </cell>
          <cell r="AE150">
            <v>64800</v>
          </cell>
          <cell r="AF150">
            <v>69600</v>
          </cell>
          <cell r="AG150">
            <v>74400</v>
          </cell>
          <cell r="AH150">
            <v>79200</v>
          </cell>
          <cell r="AI150">
            <v>84000</v>
          </cell>
          <cell r="AJ150">
            <v>88800</v>
          </cell>
          <cell r="AK150">
            <v>93600</v>
          </cell>
          <cell r="AL150">
            <v>98400</v>
          </cell>
          <cell r="AM150" t="str">
            <v>4829799999</v>
          </cell>
          <cell r="AN150" t="str">
            <v>Live Oak County</v>
          </cell>
          <cell r="AO150" t="str">
            <v>Texas</v>
          </cell>
          <cell r="AP150">
            <v>0</v>
          </cell>
        </row>
        <row r="151">
          <cell r="A151" t="str">
            <v>Llano County</v>
          </cell>
          <cell r="B151">
            <v>82900</v>
          </cell>
          <cell r="C151">
            <v>17050</v>
          </cell>
          <cell r="D151">
            <v>20440</v>
          </cell>
          <cell r="E151">
            <v>25820</v>
          </cell>
          <cell r="F151">
            <v>31200</v>
          </cell>
          <cell r="G151">
            <v>36580</v>
          </cell>
          <cell r="H151">
            <v>41960</v>
          </cell>
          <cell r="I151">
            <v>47340</v>
          </cell>
          <cell r="J151">
            <v>52720</v>
          </cell>
          <cell r="K151">
            <v>43680</v>
          </cell>
          <cell r="L151">
            <v>46176</v>
          </cell>
          <cell r="M151">
            <v>48672</v>
          </cell>
          <cell r="N151">
            <v>51168</v>
          </cell>
          <cell r="O151">
            <v>28450</v>
          </cell>
          <cell r="P151">
            <v>32500</v>
          </cell>
          <cell r="Q151">
            <v>36550</v>
          </cell>
          <cell r="R151">
            <v>40600</v>
          </cell>
          <cell r="S151">
            <v>43850</v>
          </cell>
          <cell r="T151">
            <v>47100</v>
          </cell>
          <cell r="U151">
            <v>50350</v>
          </cell>
          <cell r="V151">
            <v>53600</v>
          </cell>
          <cell r="W151">
            <v>56840</v>
          </cell>
          <cell r="X151">
            <v>60088</v>
          </cell>
          <cell r="Y151">
            <v>63336</v>
          </cell>
          <cell r="Z151">
            <v>66584</v>
          </cell>
          <cell r="AA151">
            <v>45500</v>
          </cell>
          <cell r="AB151">
            <v>52000</v>
          </cell>
          <cell r="AC151">
            <v>58500</v>
          </cell>
          <cell r="AD151">
            <v>64950</v>
          </cell>
          <cell r="AE151">
            <v>70150</v>
          </cell>
          <cell r="AF151">
            <v>75350</v>
          </cell>
          <cell r="AG151">
            <v>80550</v>
          </cell>
          <cell r="AH151">
            <v>85750</v>
          </cell>
          <cell r="AI151">
            <v>90930</v>
          </cell>
          <cell r="AJ151">
            <v>96126</v>
          </cell>
          <cell r="AK151">
            <v>101322</v>
          </cell>
          <cell r="AL151">
            <v>106518</v>
          </cell>
          <cell r="AM151" t="str">
            <v>4829999999</v>
          </cell>
          <cell r="AN151" t="str">
            <v>Llano County</v>
          </cell>
          <cell r="AO151" t="str">
            <v>Texas</v>
          </cell>
          <cell r="AP151">
            <v>0</v>
          </cell>
        </row>
        <row r="152">
          <cell r="A152" t="str">
            <v>Loving County</v>
          </cell>
          <cell r="B152">
            <v>75000</v>
          </cell>
          <cell r="C152">
            <v>19650</v>
          </cell>
          <cell r="D152">
            <v>22450</v>
          </cell>
          <cell r="E152">
            <v>25820</v>
          </cell>
          <cell r="F152">
            <v>31200</v>
          </cell>
          <cell r="G152">
            <v>36580</v>
          </cell>
          <cell r="H152">
            <v>41960</v>
          </cell>
          <cell r="I152">
            <v>47340</v>
          </cell>
          <cell r="J152">
            <v>52720</v>
          </cell>
          <cell r="K152">
            <v>43680</v>
          </cell>
          <cell r="L152">
            <v>46176</v>
          </cell>
          <cell r="M152">
            <v>48672</v>
          </cell>
          <cell r="N152">
            <v>51168</v>
          </cell>
          <cell r="O152">
            <v>32750</v>
          </cell>
          <cell r="P152">
            <v>37450</v>
          </cell>
          <cell r="Q152">
            <v>42100</v>
          </cell>
          <cell r="R152">
            <v>46750</v>
          </cell>
          <cell r="S152">
            <v>50500</v>
          </cell>
          <cell r="T152">
            <v>54250</v>
          </cell>
          <cell r="U152">
            <v>58000</v>
          </cell>
          <cell r="V152">
            <v>61750</v>
          </cell>
          <cell r="W152">
            <v>65449.999999999993</v>
          </cell>
          <cell r="X152">
            <v>69190</v>
          </cell>
          <cell r="Y152">
            <v>72930</v>
          </cell>
          <cell r="Z152">
            <v>76670</v>
          </cell>
          <cell r="AA152">
            <v>52400</v>
          </cell>
          <cell r="AB152">
            <v>59850</v>
          </cell>
          <cell r="AC152">
            <v>67350</v>
          </cell>
          <cell r="AD152">
            <v>74800</v>
          </cell>
          <cell r="AE152">
            <v>80800</v>
          </cell>
          <cell r="AF152">
            <v>86800</v>
          </cell>
          <cell r="AG152">
            <v>92800</v>
          </cell>
          <cell r="AH152">
            <v>98750</v>
          </cell>
          <cell r="AI152">
            <v>104720</v>
          </cell>
          <cell r="AJ152">
            <v>110704</v>
          </cell>
          <cell r="AK152">
            <v>116688</v>
          </cell>
          <cell r="AL152">
            <v>122672</v>
          </cell>
          <cell r="AM152" t="str">
            <v>4830199999</v>
          </cell>
          <cell r="AN152" t="str">
            <v>Loving County</v>
          </cell>
          <cell r="AO152" t="str">
            <v>Texas</v>
          </cell>
          <cell r="AP152">
            <v>0</v>
          </cell>
        </row>
        <row r="153">
          <cell r="A153" t="str">
            <v>Lubbock County</v>
          </cell>
          <cell r="B153">
            <v>85700</v>
          </cell>
          <cell r="C153">
            <v>18000</v>
          </cell>
          <cell r="D153">
            <v>20600</v>
          </cell>
          <cell r="E153">
            <v>25820</v>
          </cell>
          <cell r="F153">
            <v>31200</v>
          </cell>
          <cell r="G153">
            <v>36580</v>
          </cell>
          <cell r="H153">
            <v>41960</v>
          </cell>
          <cell r="I153">
            <v>47340</v>
          </cell>
          <cell r="J153">
            <v>52720</v>
          </cell>
          <cell r="K153">
            <v>43680</v>
          </cell>
          <cell r="L153">
            <v>46176</v>
          </cell>
          <cell r="M153">
            <v>48672</v>
          </cell>
          <cell r="N153">
            <v>51168</v>
          </cell>
          <cell r="O153">
            <v>30000</v>
          </cell>
          <cell r="P153">
            <v>34300</v>
          </cell>
          <cell r="Q153">
            <v>38600</v>
          </cell>
          <cell r="R153">
            <v>42850</v>
          </cell>
          <cell r="S153">
            <v>46300</v>
          </cell>
          <cell r="T153">
            <v>49750</v>
          </cell>
          <cell r="U153">
            <v>53150</v>
          </cell>
          <cell r="V153">
            <v>56600</v>
          </cell>
          <cell r="W153">
            <v>59989.999999999993</v>
          </cell>
          <cell r="X153">
            <v>63418</v>
          </cell>
          <cell r="Y153">
            <v>66846</v>
          </cell>
          <cell r="Z153">
            <v>70274</v>
          </cell>
          <cell r="AA153">
            <v>48000</v>
          </cell>
          <cell r="AB153">
            <v>54850</v>
          </cell>
          <cell r="AC153">
            <v>61700</v>
          </cell>
          <cell r="AD153">
            <v>68550</v>
          </cell>
          <cell r="AE153">
            <v>74050</v>
          </cell>
          <cell r="AF153">
            <v>79550</v>
          </cell>
          <cell r="AG153">
            <v>85050</v>
          </cell>
          <cell r="AH153">
            <v>90500</v>
          </cell>
          <cell r="AI153">
            <v>95970</v>
          </cell>
          <cell r="AJ153">
            <v>101454</v>
          </cell>
          <cell r="AK153">
            <v>106938</v>
          </cell>
          <cell r="AL153">
            <v>112422</v>
          </cell>
          <cell r="AM153" t="str">
            <v>4830399999</v>
          </cell>
          <cell r="AN153" t="str">
            <v>Lubbock County</v>
          </cell>
          <cell r="AO153" t="str">
            <v>Texas</v>
          </cell>
          <cell r="AP153">
            <v>1</v>
          </cell>
        </row>
        <row r="154">
          <cell r="A154" t="str">
            <v>Lynn County</v>
          </cell>
          <cell r="B154">
            <v>73500</v>
          </cell>
          <cell r="C154">
            <v>15750</v>
          </cell>
          <cell r="D154">
            <v>20440</v>
          </cell>
          <cell r="E154">
            <v>25820</v>
          </cell>
          <cell r="F154">
            <v>31200</v>
          </cell>
          <cell r="G154">
            <v>36580</v>
          </cell>
          <cell r="H154">
            <v>41960</v>
          </cell>
          <cell r="I154">
            <v>46500</v>
          </cell>
          <cell r="J154">
            <v>49500</v>
          </cell>
          <cell r="K154">
            <v>43680</v>
          </cell>
          <cell r="L154">
            <v>46176</v>
          </cell>
          <cell r="M154">
            <v>48672</v>
          </cell>
          <cell r="N154">
            <v>51168</v>
          </cell>
          <cell r="O154">
            <v>26250</v>
          </cell>
          <cell r="P154">
            <v>30000</v>
          </cell>
          <cell r="Q154">
            <v>33750</v>
          </cell>
          <cell r="R154">
            <v>37500</v>
          </cell>
          <cell r="S154">
            <v>40500</v>
          </cell>
          <cell r="T154">
            <v>43500</v>
          </cell>
          <cell r="U154">
            <v>46500</v>
          </cell>
          <cell r="V154">
            <v>49500</v>
          </cell>
          <cell r="W154">
            <v>52500</v>
          </cell>
          <cell r="X154">
            <v>55500</v>
          </cell>
          <cell r="Y154">
            <v>58500</v>
          </cell>
          <cell r="Z154">
            <v>61500</v>
          </cell>
          <cell r="AA154">
            <v>42000</v>
          </cell>
          <cell r="AB154">
            <v>48000</v>
          </cell>
          <cell r="AC154">
            <v>54000</v>
          </cell>
          <cell r="AD154">
            <v>60000</v>
          </cell>
          <cell r="AE154">
            <v>64800</v>
          </cell>
          <cell r="AF154">
            <v>69600</v>
          </cell>
          <cell r="AG154">
            <v>74400</v>
          </cell>
          <cell r="AH154">
            <v>79200</v>
          </cell>
          <cell r="AI154">
            <v>84000</v>
          </cell>
          <cell r="AJ154">
            <v>88800</v>
          </cell>
          <cell r="AK154">
            <v>93600</v>
          </cell>
          <cell r="AL154">
            <v>98400</v>
          </cell>
          <cell r="AM154" t="str">
            <v>4830599999</v>
          </cell>
          <cell r="AN154" t="str">
            <v>Lynn County</v>
          </cell>
          <cell r="AO154" t="str">
            <v>Texas</v>
          </cell>
          <cell r="AP154">
            <v>1</v>
          </cell>
        </row>
        <row r="155">
          <cell r="A155" t="str">
            <v>McCulloch County</v>
          </cell>
          <cell r="B155">
            <v>70500</v>
          </cell>
          <cell r="C155">
            <v>15750</v>
          </cell>
          <cell r="D155">
            <v>20440</v>
          </cell>
          <cell r="E155">
            <v>25820</v>
          </cell>
          <cell r="F155">
            <v>31200</v>
          </cell>
          <cell r="G155">
            <v>36580</v>
          </cell>
          <cell r="H155">
            <v>41960</v>
          </cell>
          <cell r="I155">
            <v>46500</v>
          </cell>
          <cell r="J155">
            <v>49500</v>
          </cell>
          <cell r="K155">
            <v>43680</v>
          </cell>
          <cell r="L155">
            <v>46176</v>
          </cell>
          <cell r="M155">
            <v>48672</v>
          </cell>
          <cell r="N155">
            <v>51168</v>
          </cell>
          <cell r="O155">
            <v>26250</v>
          </cell>
          <cell r="P155">
            <v>30000</v>
          </cell>
          <cell r="Q155">
            <v>33750</v>
          </cell>
          <cell r="R155">
            <v>37500</v>
          </cell>
          <cell r="S155">
            <v>40500</v>
          </cell>
          <cell r="T155">
            <v>43500</v>
          </cell>
          <cell r="U155">
            <v>46500</v>
          </cell>
          <cell r="V155">
            <v>49500</v>
          </cell>
          <cell r="W155">
            <v>52500</v>
          </cell>
          <cell r="X155">
            <v>55500</v>
          </cell>
          <cell r="Y155">
            <v>58500</v>
          </cell>
          <cell r="Z155">
            <v>61500</v>
          </cell>
          <cell r="AA155">
            <v>42000</v>
          </cell>
          <cell r="AB155">
            <v>48000</v>
          </cell>
          <cell r="AC155">
            <v>54000</v>
          </cell>
          <cell r="AD155">
            <v>60000</v>
          </cell>
          <cell r="AE155">
            <v>64800</v>
          </cell>
          <cell r="AF155">
            <v>69600</v>
          </cell>
          <cell r="AG155">
            <v>74400</v>
          </cell>
          <cell r="AH155">
            <v>79200</v>
          </cell>
          <cell r="AI155">
            <v>84000</v>
          </cell>
          <cell r="AJ155">
            <v>88800</v>
          </cell>
          <cell r="AK155">
            <v>93600</v>
          </cell>
          <cell r="AL155">
            <v>98400</v>
          </cell>
          <cell r="AM155" t="str">
            <v>4830799999</v>
          </cell>
          <cell r="AN155" t="str">
            <v>McCulloch County</v>
          </cell>
          <cell r="AO155" t="str">
            <v>Texas</v>
          </cell>
          <cell r="AP155">
            <v>0</v>
          </cell>
        </row>
        <row r="156">
          <cell r="A156" t="str">
            <v>McLennan County</v>
          </cell>
          <cell r="B156">
            <v>83800</v>
          </cell>
          <cell r="C156">
            <v>17100</v>
          </cell>
          <cell r="D156">
            <v>20440</v>
          </cell>
          <cell r="E156">
            <v>25820</v>
          </cell>
          <cell r="F156">
            <v>31200</v>
          </cell>
          <cell r="G156">
            <v>36580</v>
          </cell>
          <cell r="H156">
            <v>41960</v>
          </cell>
          <cell r="I156">
            <v>47340</v>
          </cell>
          <cell r="J156">
            <v>52720</v>
          </cell>
          <cell r="K156">
            <v>43680</v>
          </cell>
          <cell r="L156">
            <v>46176</v>
          </cell>
          <cell r="M156">
            <v>48672</v>
          </cell>
          <cell r="N156">
            <v>51168</v>
          </cell>
          <cell r="O156">
            <v>28450</v>
          </cell>
          <cell r="P156">
            <v>32550</v>
          </cell>
          <cell r="Q156">
            <v>36600</v>
          </cell>
          <cell r="R156">
            <v>40700</v>
          </cell>
          <cell r="S156">
            <v>44000</v>
          </cell>
          <cell r="T156">
            <v>47200</v>
          </cell>
          <cell r="U156">
            <v>50450</v>
          </cell>
          <cell r="V156">
            <v>53700</v>
          </cell>
          <cell r="W156">
            <v>56980</v>
          </cell>
          <cell r="X156">
            <v>60236</v>
          </cell>
          <cell r="Y156">
            <v>63492</v>
          </cell>
          <cell r="Z156">
            <v>66748</v>
          </cell>
          <cell r="AA156">
            <v>45550</v>
          </cell>
          <cell r="AB156">
            <v>52100</v>
          </cell>
          <cell r="AC156">
            <v>58600</v>
          </cell>
          <cell r="AD156">
            <v>65100</v>
          </cell>
          <cell r="AE156">
            <v>70300</v>
          </cell>
          <cell r="AF156">
            <v>75550</v>
          </cell>
          <cell r="AG156">
            <v>80750</v>
          </cell>
          <cell r="AH156">
            <v>85950</v>
          </cell>
          <cell r="AI156">
            <v>91140</v>
          </cell>
          <cell r="AJ156">
            <v>96348</v>
          </cell>
          <cell r="AK156">
            <v>101556</v>
          </cell>
          <cell r="AL156">
            <v>106764</v>
          </cell>
          <cell r="AM156" t="str">
            <v>4830999999</v>
          </cell>
          <cell r="AN156" t="str">
            <v>McLennan County</v>
          </cell>
          <cell r="AO156" t="str">
            <v>Texas</v>
          </cell>
          <cell r="AP156">
            <v>1</v>
          </cell>
        </row>
        <row r="157">
          <cell r="A157" t="str">
            <v>McMullen County</v>
          </cell>
          <cell r="B157">
            <v>79000</v>
          </cell>
          <cell r="C157">
            <v>16600</v>
          </cell>
          <cell r="D157">
            <v>20440</v>
          </cell>
          <cell r="E157">
            <v>25820</v>
          </cell>
          <cell r="F157">
            <v>31200</v>
          </cell>
          <cell r="G157">
            <v>36580</v>
          </cell>
          <cell r="H157">
            <v>41960</v>
          </cell>
          <cell r="I157">
            <v>47340</v>
          </cell>
          <cell r="J157">
            <v>52150</v>
          </cell>
          <cell r="K157">
            <v>43680</v>
          </cell>
          <cell r="L157">
            <v>46176</v>
          </cell>
          <cell r="M157">
            <v>48672</v>
          </cell>
          <cell r="N157">
            <v>51168</v>
          </cell>
          <cell r="O157">
            <v>27650</v>
          </cell>
          <cell r="P157">
            <v>31600</v>
          </cell>
          <cell r="Q157">
            <v>35550</v>
          </cell>
          <cell r="R157">
            <v>39500</v>
          </cell>
          <cell r="S157">
            <v>42700</v>
          </cell>
          <cell r="T157">
            <v>45850</v>
          </cell>
          <cell r="U157">
            <v>49000</v>
          </cell>
          <cell r="V157">
            <v>52150</v>
          </cell>
          <cell r="W157">
            <v>55300</v>
          </cell>
          <cell r="X157">
            <v>58460</v>
          </cell>
          <cell r="Y157">
            <v>61620</v>
          </cell>
          <cell r="Z157">
            <v>64780</v>
          </cell>
          <cell r="AA157">
            <v>44250</v>
          </cell>
          <cell r="AB157">
            <v>50600</v>
          </cell>
          <cell r="AC157">
            <v>56900</v>
          </cell>
          <cell r="AD157">
            <v>63200</v>
          </cell>
          <cell r="AE157">
            <v>68300</v>
          </cell>
          <cell r="AF157">
            <v>73350</v>
          </cell>
          <cell r="AG157">
            <v>78400</v>
          </cell>
          <cell r="AH157">
            <v>83450</v>
          </cell>
          <cell r="AI157">
            <v>88480</v>
          </cell>
          <cell r="AJ157">
            <v>93536</v>
          </cell>
          <cell r="AK157">
            <v>98592</v>
          </cell>
          <cell r="AL157">
            <v>103648</v>
          </cell>
          <cell r="AM157" t="str">
            <v>4831199999</v>
          </cell>
          <cell r="AN157" t="str">
            <v>McMullen County</v>
          </cell>
          <cell r="AO157" t="str">
            <v>Texas</v>
          </cell>
          <cell r="AP157">
            <v>0</v>
          </cell>
        </row>
        <row r="158">
          <cell r="A158" t="str">
            <v>Madison County</v>
          </cell>
          <cell r="B158">
            <v>79400</v>
          </cell>
          <cell r="C158">
            <v>16700</v>
          </cell>
          <cell r="D158">
            <v>20440</v>
          </cell>
          <cell r="E158">
            <v>25820</v>
          </cell>
          <cell r="F158">
            <v>31200</v>
          </cell>
          <cell r="G158">
            <v>36580</v>
          </cell>
          <cell r="H158">
            <v>41960</v>
          </cell>
          <cell r="I158">
            <v>47340</v>
          </cell>
          <cell r="J158">
            <v>52450</v>
          </cell>
          <cell r="K158">
            <v>43680</v>
          </cell>
          <cell r="L158">
            <v>46176</v>
          </cell>
          <cell r="M158">
            <v>48672</v>
          </cell>
          <cell r="N158">
            <v>51168</v>
          </cell>
          <cell r="O158">
            <v>27800</v>
          </cell>
          <cell r="P158">
            <v>31800</v>
          </cell>
          <cell r="Q158">
            <v>35750</v>
          </cell>
          <cell r="R158">
            <v>39700</v>
          </cell>
          <cell r="S158">
            <v>42900</v>
          </cell>
          <cell r="T158">
            <v>46100</v>
          </cell>
          <cell r="U158">
            <v>49250</v>
          </cell>
          <cell r="V158">
            <v>52450</v>
          </cell>
          <cell r="W158">
            <v>55580</v>
          </cell>
          <cell r="X158">
            <v>58756</v>
          </cell>
          <cell r="Y158">
            <v>61932</v>
          </cell>
          <cell r="Z158">
            <v>65108</v>
          </cell>
          <cell r="AA158">
            <v>44450</v>
          </cell>
          <cell r="AB158">
            <v>50800</v>
          </cell>
          <cell r="AC158">
            <v>57150</v>
          </cell>
          <cell r="AD158">
            <v>63500</v>
          </cell>
          <cell r="AE158">
            <v>68600</v>
          </cell>
          <cell r="AF158">
            <v>73700</v>
          </cell>
          <cell r="AG158">
            <v>78750</v>
          </cell>
          <cell r="AH158">
            <v>83850</v>
          </cell>
          <cell r="AI158">
            <v>88900</v>
          </cell>
          <cell r="AJ158">
            <v>93980</v>
          </cell>
          <cell r="AK158">
            <v>99060</v>
          </cell>
          <cell r="AL158">
            <v>104140</v>
          </cell>
          <cell r="AM158" t="str">
            <v>4831399999</v>
          </cell>
          <cell r="AN158" t="str">
            <v>Madison County</v>
          </cell>
          <cell r="AO158" t="str">
            <v>Texas</v>
          </cell>
          <cell r="AP158">
            <v>0</v>
          </cell>
        </row>
        <row r="159">
          <cell r="A159" t="str">
            <v>Marion County</v>
          </cell>
          <cell r="B159">
            <v>65500</v>
          </cell>
          <cell r="C159">
            <v>15750</v>
          </cell>
          <cell r="D159">
            <v>20440</v>
          </cell>
          <cell r="E159">
            <v>25820</v>
          </cell>
          <cell r="F159">
            <v>31200</v>
          </cell>
          <cell r="G159">
            <v>36580</v>
          </cell>
          <cell r="H159">
            <v>41960</v>
          </cell>
          <cell r="I159">
            <v>46500</v>
          </cell>
          <cell r="J159">
            <v>49500</v>
          </cell>
          <cell r="K159">
            <v>43680</v>
          </cell>
          <cell r="L159">
            <v>46176</v>
          </cell>
          <cell r="M159">
            <v>48672</v>
          </cell>
          <cell r="N159">
            <v>51168</v>
          </cell>
          <cell r="O159">
            <v>26250</v>
          </cell>
          <cell r="P159">
            <v>30000</v>
          </cell>
          <cell r="Q159">
            <v>33750</v>
          </cell>
          <cell r="R159">
            <v>37500</v>
          </cell>
          <cell r="S159">
            <v>40500</v>
          </cell>
          <cell r="T159">
            <v>43500</v>
          </cell>
          <cell r="U159">
            <v>46500</v>
          </cell>
          <cell r="V159">
            <v>49500</v>
          </cell>
          <cell r="W159">
            <v>52500</v>
          </cell>
          <cell r="X159">
            <v>55500</v>
          </cell>
          <cell r="Y159">
            <v>58500</v>
          </cell>
          <cell r="Z159">
            <v>61500</v>
          </cell>
          <cell r="AA159">
            <v>42000</v>
          </cell>
          <cell r="AB159">
            <v>48000</v>
          </cell>
          <cell r="AC159">
            <v>54000</v>
          </cell>
          <cell r="AD159">
            <v>60000</v>
          </cell>
          <cell r="AE159">
            <v>64800</v>
          </cell>
          <cell r="AF159">
            <v>69600</v>
          </cell>
          <cell r="AG159">
            <v>74400</v>
          </cell>
          <cell r="AH159">
            <v>79200</v>
          </cell>
          <cell r="AI159">
            <v>84000</v>
          </cell>
          <cell r="AJ159">
            <v>88800</v>
          </cell>
          <cell r="AK159">
            <v>93600</v>
          </cell>
          <cell r="AL159">
            <v>98400</v>
          </cell>
          <cell r="AM159" t="str">
            <v>4831599999</v>
          </cell>
          <cell r="AN159" t="str">
            <v>Marion County</v>
          </cell>
          <cell r="AO159" t="str">
            <v>Texas</v>
          </cell>
          <cell r="AP159">
            <v>0</v>
          </cell>
        </row>
        <row r="160">
          <cell r="A160" t="str">
            <v>Martin County</v>
          </cell>
          <cell r="B160">
            <v>91500</v>
          </cell>
          <cell r="C160">
            <v>19250</v>
          </cell>
          <cell r="D160">
            <v>22000</v>
          </cell>
          <cell r="E160">
            <v>25820</v>
          </cell>
          <cell r="F160">
            <v>31200</v>
          </cell>
          <cell r="G160">
            <v>36580</v>
          </cell>
          <cell r="H160">
            <v>41960</v>
          </cell>
          <cell r="I160">
            <v>47340</v>
          </cell>
          <cell r="J160">
            <v>52720</v>
          </cell>
          <cell r="K160">
            <v>43680</v>
          </cell>
          <cell r="L160">
            <v>46176</v>
          </cell>
          <cell r="M160">
            <v>48672</v>
          </cell>
          <cell r="N160">
            <v>51168</v>
          </cell>
          <cell r="O160">
            <v>32050</v>
          </cell>
          <cell r="P160">
            <v>36600</v>
          </cell>
          <cell r="Q160">
            <v>41200</v>
          </cell>
          <cell r="R160">
            <v>45750</v>
          </cell>
          <cell r="S160">
            <v>49450</v>
          </cell>
          <cell r="T160">
            <v>53100</v>
          </cell>
          <cell r="U160">
            <v>56750</v>
          </cell>
          <cell r="V160">
            <v>60400</v>
          </cell>
          <cell r="W160">
            <v>64049.999999999993</v>
          </cell>
          <cell r="X160">
            <v>67710</v>
          </cell>
          <cell r="Y160">
            <v>71370</v>
          </cell>
          <cell r="Z160">
            <v>75030</v>
          </cell>
          <cell r="AA160">
            <v>51250</v>
          </cell>
          <cell r="AB160">
            <v>58600</v>
          </cell>
          <cell r="AC160">
            <v>65900</v>
          </cell>
          <cell r="AD160">
            <v>73200</v>
          </cell>
          <cell r="AE160">
            <v>79100</v>
          </cell>
          <cell r="AF160">
            <v>84950</v>
          </cell>
          <cell r="AG160">
            <v>90800</v>
          </cell>
          <cell r="AH160">
            <v>96650</v>
          </cell>
          <cell r="AI160">
            <v>102480</v>
          </cell>
          <cell r="AJ160">
            <v>108336</v>
          </cell>
          <cell r="AK160">
            <v>114192</v>
          </cell>
          <cell r="AL160">
            <v>120048</v>
          </cell>
          <cell r="AM160" t="str">
            <v>4831799999</v>
          </cell>
          <cell r="AN160" t="str">
            <v>Martin County</v>
          </cell>
          <cell r="AO160" t="str">
            <v>Texas</v>
          </cell>
          <cell r="AP160">
            <v>1</v>
          </cell>
        </row>
        <row r="161">
          <cell r="A161" t="str">
            <v>Mason County</v>
          </cell>
          <cell r="B161">
            <v>103100</v>
          </cell>
          <cell r="C161">
            <v>16700</v>
          </cell>
          <cell r="D161">
            <v>20440</v>
          </cell>
          <cell r="E161">
            <v>25820</v>
          </cell>
          <cell r="F161">
            <v>31200</v>
          </cell>
          <cell r="G161">
            <v>36580</v>
          </cell>
          <cell r="H161">
            <v>41960</v>
          </cell>
          <cell r="I161">
            <v>47340</v>
          </cell>
          <cell r="J161">
            <v>52350</v>
          </cell>
          <cell r="K161">
            <v>43680</v>
          </cell>
          <cell r="L161">
            <v>46176</v>
          </cell>
          <cell r="M161">
            <v>48672</v>
          </cell>
          <cell r="N161">
            <v>51168</v>
          </cell>
          <cell r="O161">
            <v>27750</v>
          </cell>
          <cell r="P161">
            <v>31700</v>
          </cell>
          <cell r="Q161">
            <v>35650</v>
          </cell>
          <cell r="R161">
            <v>39650</v>
          </cell>
          <cell r="S161">
            <v>42800</v>
          </cell>
          <cell r="T161">
            <v>46000</v>
          </cell>
          <cell r="U161">
            <v>49200</v>
          </cell>
          <cell r="V161">
            <v>52350</v>
          </cell>
          <cell r="W161">
            <v>55510</v>
          </cell>
          <cell r="X161">
            <v>58682</v>
          </cell>
          <cell r="Y161">
            <v>61854</v>
          </cell>
          <cell r="Z161">
            <v>65026</v>
          </cell>
          <cell r="AA161">
            <v>44400</v>
          </cell>
          <cell r="AB161">
            <v>50750</v>
          </cell>
          <cell r="AC161">
            <v>57050</v>
          </cell>
          <cell r="AD161">
            <v>63400</v>
          </cell>
          <cell r="AE161">
            <v>68500</v>
          </cell>
          <cell r="AF161">
            <v>73550</v>
          </cell>
          <cell r="AG161">
            <v>78650</v>
          </cell>
          <cell r="AH161">
            <v>83700</v>
          </cell>
          <cell r="AI161">
            <v>88760</v>
          </cell>
          <cell r="AJ161">
            <v>93832</v>
          </cell>
          <cell r="AK161">
            <v>98904</v>
          </cell>
          <cell r="AL161">
            <v>103976</v>
          </cell>
          <cell r="AM161" t="str">
            <v>4831999999</v>
          </cell>
          <cell r="AN161" t="str">
            <v>Mason County</v>
          </cell>
          <cell r="AO161" t="str">
            <v>Texas</v>
          </cell>
          <cell r="AP161">
            <v>0</v>
          </cell>
        </row>
        <row r="162">
          <cell r="A162" t="str">
            <v>Matagorda County</v>
          </cell>
          <cell r="B162">
            <v>74000</v>
          </cell>
          <cell r="C162">
            <v>15750</v>
          </cell>
          <cell r="D162">
            <v>20440</v>
          </cell>
          <cell r="E162">
            <v>25820</v>
          </cell>
          <cell r="F162">
            <v>31200</v>
          </cell>
          <cell r="G162">
            <v>36580</v>
          </cell>
          <cell r="H162">
            <v>41960</v>
          </cell>
          <cell r="I162">
            <v>46500</v>
          </cell>
          <cell r="J162">
            <v>49500</v>
          </cell>
          <cell r="K162">
            <v>43680</v>
          </cell>
          <cell r="L162">
            <v>46176</v>
          </cell>
          <cell r="M162">
            <v>48672</v>
          </cell>
          <cell r="N162">
            <v>51168</v>
          </cell>
          <cell r="O162">
            <v>26250</v>
          </cell>
          <cell r="P162">
            <v>30000</v>
          </cell>
          <cell r="Q162">
            <v>33750</v>
          </cell>
          <cell r="R162">
            <v>37500</v>
          </cell>
          <cell r="S162">
            <v>40500</v>
          </cell>
          <cell r="T162">
            <v>43500</v>
          </cell>
          <cell r="U162">
            <v>46500</v>
          </cell>
          <cell r="V162">
            <v>49500</v>
          </cell>
          <cell r="W162">
            <v>52500</v>
          </cell>
          <cell r="X162">
            <v>55500</v>
          </cell>
          <cell r="Y162">
            <v>58500</v>
          </cell>
          <cell r="Z162">
            <v>61500</v>
          </cell>
          <cell r="AA162">
            <v>42000</v>
          </cell>
          <cell r="AB162">
            <v>48000</v>
          </cell>
          <cell r="AC162">
            <v>54000</v>
          </cell>
          <cell r="AD162">
            <v>60000</v>
          </cell>
          <cell r="AE162">
            <v>64800</v>
          </cell>
          <cell r="AF162">
            <v>69600</v>
          </cell>
          <cell r="AG162">
            <v>74400</v>
          </cell>
          <cell r="AH162">
            <v>79200</v>
          </cell>
          <cell r="AI162">
            <v>84000</v>
          </cell>
          <cell r="AJ162">
            <v>88800</v>
          </cell>
          <cell r="AK162">
            <v>93600</v>
          </cell>
          <cell r="AL162">
            <v>98400</v>
          </cell>
          <cell r="AM162" t="str">
            <v>4832199999</v>
          </cell>
          <cell r="AN162" t="str">
            <v>Matagorda County</v>
          </cell>
          <cell r="AO162" t="str">
            <v>Texas</v>
          </cell>
          <cell r="AP162">
            <v>0</v>
          </cell>
        </row>
        <row r="163">
          <cell r="A163" t="str">
            <v>Maverick County</v>
          </cell>
          <cell r="B163">
            <v>62300</v>
          </cell>
          <cell r="C163">
            <v>15750</v>
          </cell>
          <cell r="D163">
            <v>20440</v>
          </cell>
          <cell r="E163">
            <v>25820</v>
          </cell>
          <cell r="F163">
            <v>31200</v>
          </cell>
          <cell r="G163">
            <v>36580</v>
          </cell>
          <cell r="H163">
            <v>41960</v>
          </cell>
          <cell r="I163">
            <v>46500</v>
          </cell>
          <cell r="J163">
            <v>49500</v>
          </cell>
          <cell r="K163">
            <v>43680</v>
          </cell>
          <cell r="L163">
            <v>46176</v>
          </cell>
          <cell r="M163">
            <v>48672</v>
          </cell>
          <cell r="N163">
            <v>51168</v>
          </cell>
          <cell r="O163">
            <v>26250</v>
          </cell>
          <cell r="P163">
            <v>30000</v>
          </cell>
          <cell r="Q163">
            <v>33750</v>
          </cell>
          <cell r="R163">
            <v>37500</v>
          </cell>
          <cell r="S163">
            <v>40500</v>
          </cell>
          <cell r="T163">
            <v>43500</v>
          </cell>
          <cell r="U163">
            <v>46500</v>
          </cell>
          <cell r="V163">
            <v>49500</v>
          </cell>
          <cell r="W163">
            <v>52500</v>
          </cell>
          <cell r="X163">
            <v>55500</v>
          </cell>
          <cell r="Y163">
            <v>58500</v>
          </cell>
          <cell r="Z163">
            <v>61500</v>
          </cell>
          <cell r="AA163">
            <v>42000</v>
          </cell>
          <cell r="AB163">
            <v>48000</v>
          </cell>
          <cell r="AC163">
            <v>54000</v>
          </cell>
          <cell r="AD163">
            <v>60000</v>
          </cell>
          <cell r="AE163">
            <v>64800</v>
          </cell>
          <cell r="AF163">
            <v>69600</v>
          </cell>
          <cell r="AG163">
            <v>74400</v>
          </cell>
          <cell r="AH163">
            <v>79200</v>
          </cell>
          <cell r="AI163">
            <v>84000</v>
          </cell>
          <cell r="AJ163">
            <v>88800</v>
          </cell>
          <cell r="AK163">
            <v>93600</v>
          </cell>
          <cell r="AL163">
            <v>98400</v>
          </cell>
          <cell r="AM163" t="str">
            <v>4832399999</v>
          </cell>
          <cell r="AN163" t="str">
            <v>Maverick County</v>
          </cell>
          <cell r="AO163" t="str">
            <v>Texas</v>
          </cell>
          <cell r="AP163">
            <v>0</v>
          </cell>
        </row>
        <row r="164">
          <cell r="A164" t="str">
            <v>Medina County</v>
          </cell>
          <cell r="B164">
            <v>94400</v>
          </cell>
          <cell r="C164">
            <v>19850</v>
          </cell>
          <cell r="D164">
            <v>22650</v>
          </cell>
          <cell r="E164">
            <v>25820</v>
          </cell>
          <cell r="F164">
            <v>31200</v>
          </cell>
          <cell r="G164">
            <v>36580</v>
          </cell>
          <cell r="H164">
            <v>41960</v>
          </cell>
          <cell r="I164">
            <v>47340</v>
          </cell>
          <cell r="J164">
            <v>52720</v>
          </cell>
          <cell r="K164">
            <v>43680</v>
          </cell>
          <cell r="L164">
            <v>46176</v>
          </cell>
          <cell r="M164">
            <v>48672</v>
          </cell>
          <cell r="N164">
            <v>51168</v>
          </cell>
          <cell r="O164">
            <v>33050</v>
          </cell>
          <cell r="P164">
            <v>37800</v>
          </cell>
          <cell r="Q164">
            <v>42500</v>
          </cell>
          <cell r="R164">
            <v>47200</v>
          </cell>
          <cell r="S164">
            <v>51000</v>
          </cell>
          <cell r="T164">
            <v>54800</v>
          </cell>
          <cell r="U164">
            <v>58550</v>
          </cell>
          <cell r="V164">
            <v>62350</v>
          </cell>
          <cell r="W164">
            <v>66080</v>
          </cell>
          <cell r="X164">
            <v>69856</v>
          </cell>
          <cell r="Y164">
            <v>73632</v>
          </cell>
          <cell r="Z164">
            <v>77408</v>
          </cell>
          <cell r="AA164">
            <v>52850</v>
          </cell>
          <cell r="AB164">
            <v>60400</v>
          </cell>
          <cell r="AC164">
            <v>67950</v>
          </cell>
          <cell r="AD164">
            <v>75500</v>
          </cell>
          <cell r="AE164">
            <v>81550</v>
          </cell>
          <cell r="AF164">
            <v>87600</v>
          </cell>
          <cell r="AG164">
            <v>93650</v>
          </cell>
          <cell r="AH164">
            <v>99700</v>
          </cell>
          <cell r="AI164">
            <v>105700</v>
          </cell>
          <cell r="AJ164">
            <v>111740</v>
          </cell>
          <cell r="AK164">
            <v>117780</v>
          </cell>
          <cell r="AL164">
            <v>123820</v>
          </cell>
          <cell r="AM164" t="str">
            <v>4832599999</v>
          </cell>
          <cell r="AN164" t="str">
            <v>Medina County</v>
          </cell>
          <cell r="AO164" t="str">
            <v>Texas</v>
          </cell>
          <cell r="AP164">
            <v>1</v>
          </cell>
        </row>
        <row r="165">
          <cell r="A165" t="str">
            <v>Menard County</v>
          </cell>
          <cell r="B165">
            <v>80900</v>
          </cell>
          <cell r="C165">
            <v>16700</v>
          </cell>
          <cell r="D165">
            <v>20440</v>
          </cell>
          <cell r="E165">
            <v>25820</v>
          </cell>
          <cell r="F165">
            <v>31200</v>
          </cell>
          <cell r="G165">
            <v>36580</v>
          </cell>
          <cell r="H165">
            <v>41960</v>
          </cell>
          <cell r="I165">
            <v>47340</v>
          </cell>
          <cell r="J165">
            <v>52350</v>
          </cell>
          <cell r="K165">
            <v>43680</v>
          </cell>
          <cell r="L165">
            <v>46176</v>
          </cell>
          <cell r="M165">
            <v>48672</v>
          </cell>
          <cell r="N165">
            <v>51168</v>
          </cell>
          <cell r="O165">
            <v>27750</v>
          </cell>
          <cell r="P165">
            <v>31700</v>
          </cell>
          <cell r="Q165">
            <v>35650</v>
          </cell>
          <cell r="R165">
            <v>39650</v>
          </cell>
          <cell r="S165">
            <v>42800</v>
          </cell>
          <cell r="T165">
            <v>46000</v>
          </cell>
          <cell r="U165">
            <v>49200</v>
          </cell>
          <cell r="V165">
            <v>52350</v>
          </cell>
          <cell r="W165">
            <v>55510</v>
          </cell>
          <cell r="X165">
            <v>58682</v>
          </cell>
          <cell r="Y165">
            <v>61854</v>
          </cell>
          <cell r="Z165">
            <v>65026</v>
          </cell>
          <cell r="AA165">
            <v>44400</v>
          </cell>
          <cell r="AB165">
            <v>50750</v>
          </cell>
          <cell r="AC165">
            <v>57050</v>
          </cell>
          <cell r="AD165">
            <v>63400</v>
          </cell>
          <cell r="AE165">
            <v>68500</v>
          </cell>
          <cell r="AF165">
            <v>73550</v>
          </cell>
          <cell r="AG165">
            <v>78650</v>
          </cell>
          <cell r="AH165">
            <v>83700</v>
          </cell>
          <cell r="AI165">
            <v>88760</v>
          </cell>
          <cell r="AJ165">
            <v>93832</v>
          </cell>
          <cell r="AK165">
            <v>98904</v>
          </cell>
          <cell r="AL165">
            <v>103976</v>
          </cell>
          <cell r="AM165" t="str">
            <v>4832799999</v>
          </cell>
          <cell r="AN165" t="str">
            <v>Menard County</v>
          </cell>
          <cell r="AO165" t="str">
            <v>Texas</v>
          </cell>
          <cell r="AP165">
            <v>0</v>
          </cell>
        </row>
        <row r="166">
          <cell r="A166" t="str">
            <v>Midland County</v>
          </cell>
          <cell r="B166">
            <v>91800</v>
          </cell>
          <cell r="C166">
            <v>21250</v>
          </cell>
          <cell r="D166">
            <v>24300</v>
          </cell>
          <cell r="E166">
            <v>27350</v>
          </cell>
          <cell r="F166">
            <v>31200</v>
          </cell>
          <cell r="G166">
            <v>36580</v>
          </cell>
          <cell r="H166">
            <v>41960</v>
          </cell>
          <cell r="I166">
            <v>47340</v>
          </cell>
          <cell r="J166">
            <v>52720</v>
          </cell>
          <cell r="K166">
            <v>43680</v>
          </cell>
          <cell r="L166">
            <v>46176</v>
          </cell>
          <cell r="M166">
            <v>48672</v>
          </cell>
          <cell r="N166">
            <v>51168</v>
          </cell>
          <cell r="O166">
            <v>35400</v>
          </cell>
          <cell r="P166">
            <v>40500</v>
          </cell>
          <cell r="Q166">
            <v>45550</v>
          </cell>
          <cell r="R166">
            <v>50550</v>
          </cell>
          <cell r="S166">
            <v>54650</v>
          </cell>
          <cell r="T166">
            <v>58700</v>
          </cell>
          <cell r="U166">
            <v>62700</v>
          </cell>
          <cell r="V166">
            <v>66750</v>
          </cell>
          <cell r="W166">
            <v>70770</v>
          </cell>
          <cell r="X166">
            <v>74814</v>
          </cell>
          <cell r="Y166">
            <v>78858</v>
          </cell>
          <cell r="Z166">
            <v>82902</v>
          </cell>
          <cell r="AA166">
            <v>56650</v>
          </cell>
          <cell r="AB166">
            <v>64750</v>
          </cell>
          <cell r="AC166">
            <v>72850</v>
          </cell>
          <cell r="AD166">
            <v>80900</v>
          </cell>
          <cell r="AE166">
            <v>87400</v>
          </cell>
          <cell r="AF166">
            <v>93850</v>
          </cell>
          <cell r="AG166">
            <v>100350</v>
          </cell>
          <cell r="AH166">
            <v>106800</v>
          </cell>
          <cell r="AI166">
            <v>113260</v>
          </cell>
          <cell r="AJ166">
            <v>119732</v>
          </cell>
          <cell r="AK166">
            <v>126204</v>
          </cell>
          <cell r="AL166">
            <v>132676</v>
          </cell>
          <cell r="AM166" t="str">
            <v>4832999999</v>
          </cell>
          <cell r="AN166" t="str">
            <v>Midland County</v>
          </cell>
          <cell r="AO166" t="str">
            <v>Texas</v>
          </cell>
          <cell r="AP166">
            <v>1</v>
          </cell>
        </row>
        <row r="167">
          <cell r="A167" t="str">
            <v>Milam County</v>
          </cell>
          <cell r="B167">
            <v>76500</v>
          </cell>
          <cell r="C167">
            <v>16100</v>
          </cell>
          <cell r="D167">
            <v>20440</v>
          </cell>
          <cell r="E167">
            <v>25820</v>
          </cell>
          <cell r="F167">
            <v>31200</v>
          </cell>
          <cell r="G167">
            <v>36580</v>
          </cell>
          <cell r="H167">
            <v>41960</v>
          </cell>
          <cell r="I167">
            <v>47340</v>
          </cell>
          <cell r="J167">
            <v>50500</v>
          </cell>
          <cell r="K167">
            <v>43680</v>
          </cell>
          <cell r="L167">
            <v>46176</v>
          </cell>
          <cell r="M167">
            <v>48672</v>
          </cell>
          <cell r="N167">
            <v>51168</v>
          </cell>
          <cell r="O167">
            <v>26800</v>
          </cell>
          <cell r="P167">
            <v>30600</v>
          </cell>
          <cell r="Q167">
            <v>34450</v>
          </cell>
          <cell r="R167">
            <v>38250</v>
          </cell>
          <cell r="S167">
            <v>41350</v>
          </cell>
          <cell r="T167">
            <v>44400</v>
          </cell>
          <cell r="U167">
            <v>47450</v>
          </cell>
          <cell r="V167">
            <v>50500</v>
          </cell>
          <cell r="W167">
            <v>53550</v>
          </cell>
          <cell r="X167">
            <v>56610</v>
          </cell>
          <cell r="Y167">
            <v>59670</v>
          </cell>
          <cell r="Z167">
            <v>62730</v>
          </cell>
          <cell r="AA167">
            <v>42850</v>
          </cell>
          <cell r="AB167">
            <v>49000</v>
          </cell>
          <cell r="AC167">
            <v>55100</v>
          </cell>
          <cell r="AD167">
            <v>61200</v>
          </cell>
          <cell r="AE167">
            <v>66100</v>
          </cell>
          <cell r="AF167">
            <v>71000</v>
          </cell>
          <cell r="AG167">
            <v>75900</v>
          </cell>
          <cell r="AH167">
            <v>80800</v>
          </cell>
          <cell r="AI167">
            <v>85680</v>
          </cell>
          <cell r="AJ167">
            <v>90576</v>
          </cell>
          <cell r="AK167">
            <v>95472</v>
          </cell>
          <cell r="AL167">
            <v>100368</v>
          </cell>
          <cell r="AM167" t="str">
            <v>4833199999</v>
          </cell>
          <cell r="AN167" t="str">
            <v>Milam County</v>
          </cell>
          <cell r="AO167" t="str">
            <v>Texas</v>
          </cell>
          <cell r="AP167">
            <v>0</v>
          </cell>
        </row>
        <row r="168">
          <cell r="A168" t="str">
            <v>Mills County</v>
          </cell>
          <cell r="B168">
            <v>82700</v>
          </cell>
          <cell r="C168">
            <v>16700</v>
          </cell>
          <cell r="D168">
            <v>20440</v>
          </cell>
          <cell r="E168">
            <v>25820</v>
          </cell>
          <cell r="F168">
            <v>31200</v>
          </cell>
          <cell r="G168">
            <v>36580</v>
          </cell>
          <cell r="H168">
            <v>41960</v>
          </cell>
          <cell r="I168">
            <v>47340</v>
          </cell>
          <cell r="J168">
            <v>52350</v>
          </cell>
          <cell r="K168">
            <v>43680</v>
          </cell>
          <cell r="L168">
            <v>46176</v>
          </cell>
          <cell r="M168">
            <v>48672</v>
          </cell>
          <cell r="N168">
            <v>51168</v>
          </cell>
          <cell r="O168">
            <v>27750</v>
          </cell>
          <cell r="P168">
            <v>31700</v>
          </cell>
          <cell r="Q168">
            <v>35650</v>
          </cell>
          <cell r="R168">
            <v>39650</v>
          </cell>
          <cell r="S168">
            <v>42800</v>
          </cell>
          <cell r="T168">
            <v>46000</v>
          </cell>
          <cell r="U168">
            <v>49200</v>
          </cell>
          <cell r="V168">
            <v>52350</v>
          </cell>
          <cell r="W168">
            <v>55510</v>
          </cell>
          <cell r="X168">
            <v>58682</v>
          </cell>
          <cell r="Y168">
            <v>61854</v>
          </cell>
          <cell r="Z168">
            <v>65026</v>
          </cell>
          <cell r="AA168">
            <v>44400</v>
          </cell>
          <cell r="AB168">
            <v>50750</v>
          </cell>
          <cell r="AC168">
            <v>57050</v>
          </cell>
          <cell r="AD168">
            <v>63400</v>
          </cell>
          <cell r="AE168">
            <v>68500</v>
          </cell>
          <cell r="AF168">
            <v>73550</v>
          </cell>
          <cell r="AG168">
            <v>78650</v>
          </cell>
          <cell r="AH168">
            <v>83700</v>
          </cell>
          <cell r="AI168">
            <v>88760</v>
          </cell>
          <cell r="AJ168">
            <v>93832</v>
          </cell>
          <cell r="AK168">
            <v>98904</v>
          </cell>
          <cell r="AL168">
            <v>103976</v>
          </cell>
          <cell r="AM168" t="str">
            <v>4833399999</v>
          </cell>
          <cell r="AN168" t="str">
            <v>Mills County</v>
          </cell>
          <cell r="AO168" t="str">
            <v>Texas</v>
          </cell>
          <cell r="AP168">
            <v>0</v>
          </cell>
        </row>
        <row r="169">
          <cell r="A169" t="str">
            <v>Mitchell County</v>
          </cell>
          <cell r="B169">
            <v>94500</v>
          </cell>
          <cell r="C169">
            <v>19850</v>
          </cell>
          <cell r="D169">
            <v>22700</v>
          </cell>
          <cell r="E169">
            <v>25820</v>
          </cell>
          <cell r="F169">
            <v>31200</v>
          </cell>
          <cell r="G169">
            <v>36580</v>
          </cell>
          <cell r="H169">
            <v>41960</v>
          </cell>
          <cell r="I169">
            <v>47340</v>
          </cell>
          <cell r="J169">
            <v>52720</v>
          </cell>
          <cell r="K169">
            <v>43680</v>
          </cell>
          <cell r="L169">
            <v>46176</v>
          </cell>
          <cell r="M169">
            <v>48672</v>
          </cell>
          <cell r="N169">
            <v>51168</v>
          </cell>
          <cell r="O169">
            <v>33100</v>
          </cell>
          <cell r="P169">
            <v>37800</v>
          </cell>
          <cell r="Q169">
            <v>42550</v>
          </cell>
          <cell r="R169">
            <v>47250</v>
          </cell>
          <cell r="S169">
            <v>51050</v>
          </cell>
          <cell r="T169">
            <v>54850</v>
          </cell>
          <cell r="U169">
            <v>58600</v>
          </cell>
          <cell r="V169">
            <v>62400</v>
          </cell>
          <cell r="W169">
            <v>66150</v>
          </cell>
          <cell r="X169">
            <v>69930</v>
          </cell>
          <cell r="Y169">
            <v>73710</v>
          </cell>
          <cell r="Z169">
            <v>77490</v>
          </cell>
          <cell r="AA169">
            <v>52950</v>
          </cell>
          <cell r="AB169">
            <v>60500</v>
          </cell>
          <cell r="AC169">
            <v>68050</v>
          </cell>
          <cell r="AD169">
            <v>75600</v>
          </cell>
          <cell r="AE169">
            <v>81650</v>
          </cell>
          <cell r="AF169">
            <v>87700</v>
          </cell>
          <cell r="AG169">
            <v>93750</v>
          </cell>
          <cell r="AH169">
            <v>99800</v>
          </cell>
          <cell r="AI169">
            <v>105840</v>
          </cell>
          <cell r="AJ169">
            <v>111888</v>
          </cell>
          <cell r="AK169">
            <v>117936</v>
          </cell>
          <cell r="AL169">
            <v>123984</v>
          </cell>
          <cell r="AM169" t="str">
            <v>4833599999</v>
          </cell>
          <cell r="AN169" t="str">
            <v>Mitchell County</v>
          </cell>
          <cell r="AO169" t="str">
            <v>Texas</v>
          </cell>
          <cell r="AP169">
            <v>0</v>
          </cell>
        </row>
        <row r="170">
          <cell r="A170" t="str">
            <v>Montague County</v>
          </cell>
          <cell r="B170">
            <v>84700</v>
          </cell>
          <cell r="C170">
            <v>16700</v>
          </cell>
          <cell r="D170">
            <v>20440</v>
          </cell>
          <cell r="E170">
            <v>25820</v>
          </cell>
          <cell r="F170">
            <v>31200</v>
          </cell>
          <cell r="G170">
            <v>36580</v>
          </cell>
          <cell r="H170">
            <v>41960</v>
          </cell>
          <cell r="I170">
            <v>47340</v>
          </cell>
          <cell r="J170">
            <v>52350</v>
          </cell>
          <cell r="K170">
            <v>43680</v>
          </cell>
          <cell r="L170">
            <v>46176</v>
          </cell>
          <cell r="M170">
            <v>48672</v>
          </cell>
          <cell r="N170">
            <v>51168</v>
          </cell>
          <cell r="O170">
            <v>27750</v>
          </cell>
          <cell r="P170">
            <v>31700</v>
          </cell>
          <cell r="Q170">
            <v>35650</v>
          </cell>
          <cell r="R170">
            <v>39650</v>
          </cell>
          <cell r="S170">
            <v>42800</v>
          </cell>
          <cell r="T170">
            <v>46000</v>
          </cell>
          <cell r="U170">
            <v>49200</v>
          </cell>
          <cell r="V170">
            <v>52350</v>
          </cell>
          <cell r="W170">
            <v>55510</v>
          </cell>
          <cell r="X170">
            <v>58682</v>
          </cell>
          <cell r="Y170">
            <v>61854</v>
          </cell>
          <cell r="Z170">
            <v>65026</v>
          </cell>
          <cell r="AA170">
            <v>44400</v>
          </cell>
          <cell r="AB170">
            <v>50750</v>
          </cell>
          <cell r="AC170">
            <v>57050</v>
          </cell>
          <cell r="AD170">
            <v>63400</v>
          </cell>
          <cell r="AE170">
            <v>68500</v>
          </cell>
          <cell r="AF170">
            <v>73550</v>
          </cell>
          <cell r="AG170">
            <v>78650</v>
          </cell>
          <cell r="AH170">
            <v>83700</v>
          </cell>
          <cell r="AI170">
            <v>88760</v>
          </cell>
          <cell r="AJ170">
            <v>93832</v>
          </cell>
          <cell r="AK170">
            <v>98904</v>
          </cell>
          <cell r="AL170">
            <v>103976</v>
          </cell>
          <cell r="AM170" t="str">
            <v>4833799999</v>
          </cell>
          <cell r="AN170" t="str">
            <v>Montague County</v>
          </cell>
          <cell r="AO170" t="str">
            <v>Texas</v>
          </cell>
          <cell r="AP170">
            <v>0</v>
          </cell>
        </row>
        <row r="171">
          <cell r="A171" t="str">
            <v>Montgomery County</v>
          </cell>
          <cell r="B171">
            <v>94600</v>
          </cell>
          <cell r="C171">
            <v>19900</v>
          </cell>
          <cell r="D171">
            <v>22750</v>
          </cell>
          <cell r="E171">
            <v>25820</v>
          </cell>
          <cell r="F171">
            <v>31200</v>
          </cell>
          <cell r="G171">
            <v>36580</v>
          </cell>
          <cell r="H171">
            <v>41960</v>
          </cell>
          <cell r="I171">
            <v>47340</v>
          </cell>
          <cell r="J171">
            <v>52720</v>
          </cell>
          <cell r="K171">
            <v>43680</v>
          </cell>
          <cell r="L171">
            <v>46176</v>
          </cell>
          <cell r="M171">
            <v>48672</v>
          </cell>
          <cell r="N171">
            <v>51168</v>
          </cell>
          <cell r="O171">
            <v>33150</v>
          </cell>
          <cell r="P171">
            <v>37850</v>
          </cell>
          <cell r="Q171">
            <v>42600</v>
          </cell>
          <cell r="R171">
            <v>47300</v>
          </cell>
          <cell r="S171">
            <v>51100</v>
          </cell>
          <cell r="T171">
            <v>54900</v>
          </cell>
          <cell r="U171">
            <v>58700</v>
          </cell>
          <cell r="V171">
            <v>62450</v>
          </cell>
          <cell r="W171">
            <v>66220</v>
          </cell>
          <cell r="X171">
            <v>70004</v>
          </cell>
          <cell r="Y171">
            <v>73788</v>
          </cell>
          <cell r="Z171">
            <v>77572</v>
          </cell>
          <cell r="AA171">
            <v>53000</v>
          </cell>
          <cell r="AB171">
            <v>60600</v>
          </cell>
          <cell r="AC171">
            <v>68150</v>
          </cell>
          <cell r="AD171">
            <v>75700</v>
          </cell>
          <cell r="AE171">
            <v>81800</v>
          </cell>
          <cell r="AF171">
            <v>87850</v>
          </cell>
          <cell r="AG171">
            <v>93900</v>
          </cell>
          <cell r="AH171">
            <v>99950</v>
          </cell>
          <cell r="AI171">
            <v>105980</v>
          </cell>
          <cell r="AJ171">
            <v>112036</v>
          </cell>
          <cell r="AK171">
            <v>118092</v>
          </cell>
          <cell r="AL171">
            <v>124148</v>
          </cell>
          <cell r="AM171" t="str">
            <v>4833999999</v>
          </cell>
          <cell r="AN171" t="str">
            <v>Montgomery County</v>
          </cell>
          <cell r="AO171" t="str">
            <v>Texas</v>
          </cell>
          <cell r="AP171">
            <v>1</v>
          </cell>
        </row>
        <row r="172">
          <cell r="A172" t="str">
            <v>Moore County</v>
          </cell>
          <cell r="B172">
            <v>69900</v>
          </cell>
          <cell r="C172">
            <v>15750</v>
          </cell>
          <cell r="D172">
            <v>20440</v>
          </cell>
          <cell r="E172">
            <v>25820</v>
          </cell>
          <cell r="F172">
            <v>31200</v>
          </cell>
          <cell r="G172">
            <v>36580</v>
          </cell>
          <cell r="H172">
            <v>41960</v>
          </cell>
          <cell r="I172">
            <v>46500</v>
          </cell>
          <cell r="J172">
            <v>49500</v>
          </cell>
          <cell r="K172">
            <v>43680</v>
          </cell>
          <cell r="L172">
            <v>46176</v>
          </cell>
          <cell r="M172">
            <v>48672</v>
          </cell>
          <cell r="N172">
            <v>51168</v>
          </cell>
          <cell r="O172">
            <v>26250</v>
          </cell>
          <cell r="P172">
            <v>30000</v>
          </cell>
          <cell r="Q172">
            <v>33750</v>
          </cell>
          <cell r="R172">
            <v>37500</v>
          </cell>
          <cell r="S172">
            <v>40500</v>
          </cell>
          <cell r="T172">
            <v>43500</v>
          </cell>
          <cell r="U172">
            <v>46500</v>
          </cell>
          <cell r="V172">
            <v>49500</v>
          </cell>
          <cell r="W172">
            <v>52500</v>
          </cell>
          <cell r="X172">
            <v>55500</v>
          </cell>
          <cell r="Y172">
            <v>58500</v>
          </cell>
          <cell r="Z172">
            <v>61500</v>
          </cell>
          <cell r="AA172">
            <v>42000</v>
          </cell>
          <cell r="AB172">
            <v>48000</v>
          </cell>
          <cell r="AC172">
            <v>54000</v>
          </cell>
          <cell r="AD172">
            <v>60000</v>
          </cell>
          <cell r="AE172">
            <v>64800</v>
          </cell>
          <cell r="AF172">
            <v>69600</v>
          </cell>
          <cell r="AG172">
            <v>74400</v>
          </cell>
          <cell r="AH172">
            <v>79200</v>
          </cell>
          <cell r="AI172">
            <v>84000</v>
          </cell>
          <cell r="AJ172">
            <v>88800</v>
          </cell>
          <cell r="AK172">
            <v>93600</v>
          </cell>
          <cell r="AL172">
            <v>98400</v>
          </cell>
          <cell r="AM172" t="str">
            <v>4834199999</v>
          </cell>
          <cell r="AN172" t="str">
            <v>Moore County</v>
          </cell>
          <cell r="AO172" t="str">
            <v>Texas</v>
          </cell>
          <cell r="AP172">
            <v>0</v>
          </cell>
        </row>
        <row r="173">
          <cell r="A173" t="str">
            <v>Morris County</v>
          </cell>
          <cell r="B173">
            <v>62200</v>
          </cell>
          <cell r="C173">
            <v>15750</v>
          </cell>
          <cell r="D173">
            <v>20440</v>
          </cell>
          <cell r="E173">
            <v>25820</v>
          </cell>
          <cell r="F173">
            <v>31200</v>
          </cell>
          <cell r="G173">
            <v>36580</v>
          </cell>
          <cell r="H173">
            <v>41960</v>
          </cell>
          <cell r="I173">
            <v>46500</v>
          </cell>
          <cell r="J173">
            <v>49500</v>
          </cell>
          <cell r="K173">
            <v>43680</v>
          </cell>
          <cell r="L173">
            <v>46176</v>
          </cell>
          <cell r="M173">
            <v>48672</v>
          </cell>
          <cell r="N173">
            <v>51168</v>
          </cell>
          <cell r="O173">
            <v>26250</v>
          </cell>
          <cell r="P173">
            <v>30000</v>
          </cell>
          <cell r="Q173">
            <v>33750</v>
          </cell>
          <cell r="R173">
            <v>37500</v>
          </cell>
          <cell r="S173">
            <v>40500</v>
          </cell>
          <cell r="T173">
            <v>43500</v>
          </cell>
          <cell r="U173">
            <v>46500</v>
          </cell>
          <cell r="V173">
            <v>49500</v>
          </cell>
          <cell r="W173">
            <v>52500</v>
          </cell>
          <cell r="X173">
            <v>55500</v>
          </cell>
          <cell r="Y173">
            <v>58500</v>
          </cell>
          <cell r="Z173">
            <v>61500</v>
          </cell>
          <cell r="AA173">
            <v>42000</v>
          </cell>
          <cell r="AB173">
            <v>48000</v>
          </cell>
          <cell r="AC173">
            <v>54000</v>
          </cell>
          <cell r="AD173">
            <v>60000</v>
          </cell>
          <cell r="AE173">
            <v>64800</v>
          </cell>
          <cell r="AF173">
            <v>69600</v>
          </cell>
          <cell r="AG173">
            <v>74400</v>
          </cell>
          <cell r="AH173">
            <v>79200</v>
          </cell>
          <cell r="AI173">
            <v>84000</v>
          </cell>
          <cell r="AJ173">
            <v>88800</v>
          </cell>
          <cell r="AK173">
            <v>93600</v>
          </cell>
          <cell r="AL173">
            <v>98400</v>
          </cell>
          <cell r="AM173" t="str">
            <v>4834399999</v>
          </cell>
          <cell r="AN173" t="str">
            <v>Morris County</v>
          </cell>
          <cell r="AO173" t="str">
            <v>Texas</v>
          </cell>
          <cell r="AP173">
            <v>0</v>
          </cell>
        </row>
        <row r="174">
          <cell r="A174" t="str">
            <v>Motley County</v>
          </cell>
          <cell r="B174">
            <v>74300</v>
          </cell>
          <cell r="C174">
            <v>15750</v>
          </cell>
          <cell r="D174">
            <v>20440</v>
          </cell>
          <cell r="E174">
            <v>25820</v>
          </cell>
          <cell r="F174">
            <v>31200</v>
          </cell>
          <cell r="G174">
            <v>36580</v>
          </cell>
          <cell r="H174">
            <v>41960</v>
          </cell>
          <cell r="I174">
            <v>46500</v>
          </cell>
          <cell r="J174">
            <v>49500</v>
          </cell>
          <cell r="K174">
            <v>43680</v>
          </cell>
          <cell r="L174">
            <v>46176</v>
          </cell>
          <cell r="M174">
            <v>48672</v>
          </cell>
          <cell r="N174">
            <v>51168</v>
          </cell>
          <cell r="O174">
            <v>26250</v>
          </cell>
          <cell r="P174">
            <v>30000</v>
          </cell>
          <cell r="Q174">
            <v>33750</v>
          </cell>
          <cell r="R174">
            <v>37500</v>
          </cell>
          <cell r="S174">
            <v>40500</v>
          </cell>
          <cell r="T174">
            <v>43500</v>
          </cell>
          <cell r="U174">
            <v>46500</v>
          </cell>
          <cell r="V174">
            <v>49500</v>
          </cell>
          <cell r="W174">
            <v>52500</v>
          </cell>
          <cell r="X174">
            <v>55500</v>
          </cell>
          <cell r="Y174">
            <v>58500</v>
          </cell>
          <cell r="Z174">
            <v>61500</v>
          </cell>
          <cell r="AA174">
            <v>42000</v>
          </cell>
          <cell r="AB174">
            <v>48000</v>
          </cell>
          <cell r="AC174">
            <v>54000</v>
          </cell>
          <cell r="AD174">
            <v>60000</v>
          </cell>
          <cell r="AE174">
            <v>64800</v>
          </cell>
          <cell r="AF174">
            <v>69600</v>
          </cell>
          <cell r="AG174">
            <v>74400</v>
          </cell>
          <cell r="AH174">
            <v>79200</v>
          </cell>
          <cell r="AI174">
            <v>84000</v>
          </cell>
          <cell r="AJ174">
            <v>88800</v>
          </cell>
          <cell r="AK174">
            <v>93600</v>
          </cell>
          <cell r="AL174">
            <v>98400</v>
          </cell>
          <cell r="AM174" t="str">
            <v>4834599999</v>
          </cell>
          <cell r="AN174" t="str">
            <v>Motley County</v>
          </cell>
          <cell r="AO174" t="str">
            <v>Texas</v>
          </cell>
          <cell r="AP174">
            <v>0</v>
          </cell>
        </row>
        <row r="175">
          <cell r="A175" t="str">
            <v>Nacogdoches County</v>
          </cell>
          <cell r="B175">
            <v>71600</v>
          </cell>
          <cell r="C175">
            <v>15750</v>
          </cell>
          <cell r="D175">
            <v>20440</v>
          </cell>
          <cell r="E175">
            <v>25820</v>
          </cell>
          <cell r="F175">
            <v>31200</v>
          </cell>
          <cell r="G175">
            <v>36580</v>
          </cell>
          <cell r="H175">
            <v>41960</v>
          </cell>
          <cell r="I175">
            <v>46500</v>
          </cell>
          <cell r="J175">
            <v>49500</v>
          </cell>
          <cell r="K175">
            <v>43680</v>
          </cell>
          <cell r="L175">
            <v>46176</v>
          </cell>
          <cell r="M175">
            <v>48672</v>
          </cell>
          <cell r="N175">
            <v>51168</v>
          </cell>
          <cell r="O175">
            <v>26250</v>
          </cell>
          <cell r="P175">
            <v>30000</v>
          </cell>
          <cell r="Q175">
            <v>33750</v>
          </cell>
          <cell r="R175">
            <v>37500</v>
          </cell>
          <cell r="S175">
            <v>40500</v>
          </cell>
          <cell r="T175">
            <v>43500</v>
          </cell>
          <cell r="U175">
            <v>46500</v>
          </cell>
          <cell r="V175">
            <v>49500</v>
          </cell>
          <cell r="W175">
            <v>52500</v>
          </cell>
          <cell r="X175">
            <v>55500</v>
          </cell>
          <cell r="Y175">
            <v>58500</v>
          </cell>
          <cell r="Z175">
            <v>61500</v>
          </cell>
          <cell r="AA175">
            <v>42000</v>
          </cell>
          <cell r="AB175">
            <v>48000</v>
          </cell>
          <cell r="AC175">
            <v>54000</v>
          </cell>
          <cell r="AD175">
            <v>60000</v>
          </cell>
          <cell r="AE175">
            <v>64800</v>
          </cell>
          <cell r="AF175">
            <v>69600</v>
          </cell>
          <cell r="AG175">
            <v>74400</v>
          </cell>
          <cell r="AH175">
            <v>79200</v>
          </cell>
          <cell r="AI175">
            <v>84000</v>
          </cell>
          <cell r="AJ175">
            <v>88800</v>
          </cell>
          <cell r="AK175">
            <v>93600</v>
          </cell>
          <cell r="AL175">
            <v>98400</v>
          </cell>
          <cell r="AM175" t="str">
            <v>4834799999</v>
          </cell>
          <cell r="AN175" t="str">
            <v>Nacogdoches County</v>
          </cell>
          <cell r="AO175" t="str">
            <v>Texas</v>
          </cell>
          <cell r="AP175">
            <v>0</v>
          </cell>
        </row>
        <row r="176">
          <cell r="A176" t="str">
            <v>Navarro County</v>
          </cell>
          <cell r="B176">
            <v>75500</v>
          </cell>
          <cell r="C176">
            <v>15900</v>
          </cell>
          <cell r="D176">
            <v>20440</v>
          </cell>
          <cell r="E176">
            <v>25820</v>
          </cell>
          <cell r="F176">
            <v>31200</v>
          </cell>
          <cell r="G176">
            <v>36580</v>
          </cell>
          <cell r="H176">
            <v>41960</v>
          </cell>
          <cell r="I176">
            <v>46850</v>
          </cell>
          <cell r="J176">
            <v>49850</v>
          </cell>
          <cell r="K176">
            <v>43680</v>
          </cell>
          <cell r="L176">
            <v>46176</v>
          </cell>
          <cell r="M176">
            <v>48672</v>
          </cell>
          <cell r="N176">
            <v>51168</v>
          </cell>
          <cell r="O176">
            <v>26450</v>
          </cell>
          <cell r="P176">
            <v>30200</v>
          </cell>
          <cell r="Q176">
            <v>34000</v>
          </cell>
          <cell r="R176">
            <v>37750</v>
          </cell>
          <cell r="S176">
            <v>40800</v>
          </cell>
          <cell r="T176">
            <v>43800</v>
          </cell>
          <cell r="U176">
            <v>46850</v>
          </cell>
          <cell r="V176">
            <v>49850</v>
          </cell>
          <cell r="W176">
            <v>52850</v>
          </cell>
          <cell r="X176">
            <v>55870</v>
          </cell>
          <cell r="Y176">
            <v>58890</v>
          </cell>
          <cell r="Z176">
            <v>61910</v>
          </cell>
          <cell r="AA176">
            <v>42300</v>
          </cell>
          <cell r="AB176">
            <v>48350</v>
          </cell>
          <cell r="AC176">
            <v>54400</v>
          </cell>
          <cell r="AD176">
            <v>60400</v>
          </cell>
          <cell r="AE176">
            <v>65250</v>
          </cell>
          <cell r="AF176">
            <v>70100</v>
          </cell>
          <cell r="AG176">
            <v>74900</v>
          </cell>
          <cell r="AH176">
            <v>79750</v>
          </cell>
          <cell r="AI176">
            <v>84560</v>
          </cell>
          <cell r="AJ176">
            <v>89392</v>
          </cell>
          <cell r="AK176">
            <v>94224</v>
          </cell>
          <cell r="AL176">
            <v>99056</v>
          </cell>
          <cell r="AM176" t="str">
            <v>4834999999</v>
          </cell>
          <cell r="AN176" t="str">
            <v>Navarro County</v>
          </cell>
          <cell r="AO176" t="str">
            <v>Texas</v>
          </cell>
          <cell r="AP176">
            <v>0</v>
          </cell>
        </row>
        <row r="177">
          <cell r="A177" t="str">
            <v>Newton County</v>
          </cell>
          <cell r="B177">
            <v>58700</v>
          </cell>
          <cell r="C177">
            <v>15750</v>
          </cell>
          <cell r="D177">
            <v>20440</v>
          </cell>
          <cell r="E177">
            <v>25820</v>
          </cell>
          <cell r="F177">
            <v>31200</v>
          </cell>
          <cell r="G177">
            <v>36580</v>
          </cell>
          <cell r="H177">
            <v>41960</v>
          </cell>
          <cell r="I177">
            <v>46500</v>
          </cell>
          <cell r="J177">
            <v>49500</v>
          </cell>
          <cell r="K177">
            <v>43680</v>
          </cell>
          <cell r="L177">
            <v>46176</v>
          </cell>
          <cell r="M177">
            <v>48672</v>
          </cell>
          <cell r="N177">
            <v>51168</v>
          </cell>
          <cell r="O177">
            <v>26250</v>
          </cell>
          <cell r="P177">
            <v>30000</v>
          </cell>
          <cell r="Q177">
            <v>33750</v>
          </cell>
          <cell r="R177">
            <v>37500</v>
          </cell>
          <cell r="S177">
            <v>40500</v>
          </cell>
          <cell r="T177">
            <v>43500</v>
          </cell>
          <cell r="U177">
            <v>46500</v>
          </cell>
          <cell r="V177">
            <v>49500</v>
          </cell>
          <cell r="W177">
            <v>52500</v>
          </cell>
          <cell r="X177">
            <v>55500</v>
          </cell>
          <cell r="Y177">
            <v>58500</v>
          </cell>
          <cell r="Z177">
            <v>61500</v>
          </cell>
          <cell r="AA177">
            <v>42000</v>
          </cell>
          <cell r="AB177">
            <v>48000</v>
          </cell>
          <cell r="AC177">
            <v>54000</v>
          </cell>
          <cell r="AD177">
            <v>60000</v>
          </cell>
          <cell r="AE177">
            <v>64800</v>
          </cell>
          <cell r="AF177">
            <v>69600</v>
          </cell>
          <cell r="AG177">
            <v>74400</v>
          </cell>
          <cell r="AH177">
            <v>79200</v>
          </cell>
          <cell r="AI177">
            <v>84000</v>
          </cell>
          <cell r="AJ177">
            <v>88800</v>
          </cell>
          <cell r="AK177">
            <v>93600</v>
          </cell>
          <cell r="AL177">
            <v>98400</v>
          </cell>
          <cell r="AM177" t="str">
            <v>4835199999</v>
          </cell>
          <cell r="AN177" t="str">
            <v>Newton County</v>
          </cell>
          <cell r="AO177" t="str">
            <v>Texas</v>
          </cell>
          <cell r="AP177">
            <v>0</v>
          </cell>
        </row>
        <row r="178">
          <cell r="A178" t="str">
            <v>Nolan County</v>
          </cell>
          <cell r="B178">
            <v>62900</v>
          </cell>
          <cell r="C178">
            <v>15750</v>
          </cell>
          <cell r="D178">
            <v>20440</v>
          </cell>
          <cell r="E178">
            <v>25820</v>
          </cell>
          <cell r="F178">
            <v>31200</v>
          </cell>
          <cell r="G178">
            <v>36580</v>
          </cell>
          <cell r="H178">
            <v>41960</v>
          </cell>
          <cell r="I178">
            <v>46500</v>
          </cell>
          <cell r="J178">
            <v>49500</v>
          </cell>
          <cell r="K178">
            <v>43680</v>
          </cell>
          <cell r="L178">
            <v>46176</v>
          </cell>
          <cell r="M178">
            <v>48672</v>
          </cell>
          <cell r="N178">
            <v>51168</v>
          </cell>
          <cell r="O178">
            <v>26250</v>
          </cell>
          <cell r="P178">
            <v>30000</v>
          </cell>
          <cell r="Q178">
            <v>33750</v>
          </cell>
          <cell r="R178">
            <v>37500</v>
          </cell>
          <cell r="S178">
            <v>40500</v>
          </cell>
          <cell r="T178">
            <v>43500</v>
          </cell>
          <cell r="U178">
            <v>46500</v>
          </cell>
          <cell r="V178">
            <v>49500</v>
          </cell>
          <cell r="W178">
            <v>52500</v>
          </cell>
          <cell r="X178">
            <v>55500</v>
          </cell>
          <cell r="Y178">
            <v>58500</v>
          </cell>
          <cell r="Z178">
            <v>61500</v>
          </cell>
          <cell r="AA178">
            <v>42000</v>
          </cell>
          <cell r="AB178">
            <v>48000</v>
          </cell>
          <cell r="AC178">
            <v>54000</v>
          </cell>
          <cell r="AD178">
            <v>60000</v>
          </cell>
          <cell r="AE178">
            <v>64800</v>
          </cell>
          <cell r="AF178">
            <v>69600</v>
          </cell>
          <cell r="AG178">
            <v>74400</v>
          </cell>
          <cell r="AH178">
            <v>79200</v>
          </cell>
          <cell r="AI178">
            <v>84000</v>
          </cell>
          <cell r="AJ178">
            <v>88800</v>
          </cell>
          <cell r="AK178">
            <v>93600</v>
          </cell>
          <cell r="AL178">
            <v>98400</v>
          </cell>
          <cell r="AM178" t="str">
            <v>4835399999</v>
          </cell>
          <cell r="AN178" t="str">
            <v>Nolan County</v>
          </cell>
          <cell r="AO178" t="str">
            <v>Texas</v>
          </cell>
          <cell r="AP178">
            <v>0</v>
          </cell>
        </row>
        <row r="179">
          <cell r="A179" t="str">
            <v>Nueces County</v>
          </cell>
          <cell r="B179">
            <v>75300</v>
          </cell>
          <cell r="C179">
            <v>16600</v>
          </cell>
          <cell r="D179">
            <v>20440</v>
          </cell>
          <cell r="E179">
            <v>25820</v>
          </cell>
          <cell r="F179">
            <v>31200</v>
          </cell>
          <cell r="G179">
            <v>36580</v>
          </cell>
          <cell r="H179">
            <v>41960</v>
          </cell>
          <cell r="I179">
            <v>47340</v>
          </cell>
          <cell r="J179">
            <v>52150</v>
          </cell>
          <cell r="K179">
            <v>43680</v>
          </cell>
          <cell r="L179">
            <v>46176</v>
          </cell>
          <cell r="M179">
            <v>48672</v>
          </cell>
          <cell r="N179">
            <v>51168</v>
          </cell>
          <cell r="O179">
            <v>27650</v>
          </cell>
          <cell r="P179">
            <v>31600</v>
          </cell>
          <cell r="Q179">
            <v>35550</v>
          </cell>
          <cell r="R179">
            <v>39500</v>
          </cell>
          <cell r="S179">
            <v>42700</v>
          </cell>
          <cell r="T179">
            <v>45850</v>
          </cell>
          <cell r="U179">
            <v>49000</v>
          </cell>
          <cell r="V179">
            <v>52150</v>
          </cell>
          <cell r="W179">
            <v>55300</v>
          </cell>
          <cell r="X179">
            <v>58460</v>
          </cell>
          <cell r="Y179">
            <v>61620</v>
          </cell>
          <cell r="Z179">
            <v>64780</v>
          </cell>
          <cell r="AA179">
            <v>44250</v>
          </cell>
          <cell r="AB179">
            <v>50600</v>
          </cell>
          <cell r="AC179">
            <v>56900</v>
          </cell>
          <cell r="AD179">
            <v>63200</v>
          </cell>
          <cell r="AE179">
            <v>68300</v>
          </cell>
          <cell r="AF179">
            <v>73350</v>
          </cell>
          <cell r="AG179">
            <v>78400</v>
          </cell>
          <cell r="AH179">
            <v>83450</v>
          </cell>
          <cell r="AI179">
            <v>88480</v>
          </cell>
          <cell r="AJ179">
            <v>93536</v>
          </cell>
          <cell r="AK179">
            <v>98592</v>
          </cell>
          <cell r="AL179">
            <v>103648</v>
          </cell>
          <cell r="AM179" t="str">
            <v>4835599999</v>
          </cell>
          <cell r="AN179" t="str">
            <v>Nueces County</v>
          </cell>
          <cell r="AO179" t="str">
            <v>Texas</v>
          </cell>
          <cell r="AP179">
            <v>1</v>
          </cell>
        </row>
        <row r="180">
          <cell r="A180" t="str">
            <v>Ochiltree County</v>
          </cell>
          <cell r="B180">
            <v>81900</v>
          </cell>
          <cell r="C180">
            <v>16800</v>
          </cell>
          <cell r="D180">
            <v>20440</v>
          </cell>
          <cell r="E180">
            <v>25820</v>
          </cell>
          <cell r="F180">
            <v>31200</v>
          </cell>
          <cell r="G180">
            <v>36580</v>
          </cell>
          <cell r="H180">
            <v>41960</v>
          </cell>
          <cell r="I180">
            <v>47340</v>
          </cell>
          <cell r="J180">
            <v>52720</v>
          </cell>
          <cell r="K180">
            <v>43680</v>
          </cell>
          <cell r="L180">
            <v>46176</v>
          </cell>
          <cell r="M180">
            <v>48672</v>
          </cell>
          <cell r="N180">
            <v>51168</v>
          </cell>
          <cell r="O180">
            <v>28000</v>
          </cell>
          <cell r="P180">
            <v>32000</v>
          </cell>
          <cell r="Q180">
            <v>36000</v>
          </cell>
          <cell r="R180">
            <v>40000</v>
          </cell>
          <cell r="S180">
            <v>43200</v>
          </cell>
          <cell r="T180">
            <v>46400</v>
          </cell>
          <cell r="U180">
            <v>49600</v>
          </cell>
          <cell r="V180">
            <v>52800</v>
          </cell>
          <cell r="W180">
            <v>56000</v>
          </cell>
          <cell r="X180">
            <v>59200</v>
          </cell>
          <cell r="Y180">
            <v>62400</v>
          </cell>
          <cell r="Z180">
            <v>65600</v>
          </cell>
          <cell r="AA180">
            <v>44800</v>
          </cell>
          <cell r="AB180">
            <v>51200</v>
          </cell>
          <cell r="AC180">
            <v>57600</v>
          </cell>
          <cell r="AD180">
            <v>64000</v>
          </cell>
          <cell r="AE180">
            <v>69150</v>
          </cell>
          <cell r="AF180">
            <v>74250</v>
          </cell>
          <cell r="AG180">
            <v>79400</v>
          </cell>
          <cell r="AH180">
            <v>84500</v>
          </cell>
          <cell r="AI180">
            <v>89600</v>
          </cell>
          <cell r="AJ180">
            <v>94720</v>
          </cell>
          <cell r="AK180">
            <v>99840</v>
          </cell>
          <cell r="AL180">
            <v>104960</v>
          </cell>
          <cell r="AM180" t="str">
            <v>4835799999</v>
          </cell>
          <cell r="AN180" t="str">
            <v>Ochiltree County</v>
          </cell>
          <cell r="AO180" t="str">
            <v>Texas</v>
          </cell>
          <cell r="AP180">
            <v>0</v>
          </cell>
        </row>
        <row r="181">
          <cell r="A181" t="str">
            <v>Oldham County</v>
          </cell>
          <cell r="B181">
            <v>80200</v>
          </cell>
          <cell r="C181">
            <v>16850</v>
          </cell>
          <cell r="D181">
            <v>20440</v>
          </cell>
          <cell r="E181">
            <v>25820</v>
          </cell>
          <cell r="F181">
            <v>31200</v>
          </cell>
          <cell r="G181">
            <v>36580</v>
          </cell>
          <cell r="H181">
            <v>41960</v>
          </cell>
          <cell r="I181">
            <v>47340</v>
          </cell>
          <cell r="J181">
            <v>52720</v>
          </cell>
          <cell r="K181">
            <v>43680</v>
          </cell>
          <cell r="L181">
            <v>46176</v>
          </cell>
          <cell r="M181">
            <v>48672</v>
          </cell>
          <cell r="N181">
            <v>51168</v>
          </cell>
          <cell r="O181">
            <v>28100</v>
          </cell>
          <cell r="P181">
            <v>32100</v>
          </cell>
          <cell r="Q181">
            <v>36100</v>
          </cell>
          <cell r="R181">
            <v>40100</v>
          </cell>
          <cell r="S181">
            <v>43350</v>
          </cell>
          <cell r="T181">
            <v>46550</v>
          </cell>
          <cell r="U181">
            <v>49750</v>
          </cell>
          <cell r="V181">
            <v>52950</v>
          </cell>
          <cell r="W181">
            <v>56140</v>
          </cell>
          <cell r="X181">
            <v>59348</v>
          </cell>
          <cell r="Y181">
            <v>62556</v>
          </cell>
          <cell r="Z181">
            <v>65764</v>
          </cell>
          <cell r="AA181">
            <v>44950</v>
          </cell>
          <cell r="AB181">
            <v>51350</v>
          </cell>
          <cell r="AC181">
            <v>57750</v>
          </cell>
          <cell r="AD181">
            <v>64150</v>
          </cell>
          <cell r="AE181">
            <v>69300</v>
          </cell>
          <cell r="AF181">
            <v>74450</v>
          </cell>
          <cell r="AG181">
            <v>79550</v>
          </cell>
          <cell r="AH181">
            <v>84700</v>
          </cell>
          <cell r="AI181">
            <v>89810</v>
          </cell>
          <cell r="AJ181">
            <v>94942</v>
          </cell>
          <cell r="AK181">
            <v>100074</v>
          </cell>
          <cell r="AL181">
            <v>105206</v>
          </cell>
          <cell r="AM181" t="str">
            <v>4835999999</v>
          </cell>
          <cell r="AN181" t="str">
            <v>Oldham County</v>
          </cell>
          <cell r="AO181" t="str">
            <v>Texas</v>
          </cell>
          <cell r="AP181">
            <v>1</v>
          </cell>
        </row>
        <row r="182">
          <cell r="A182" t="str">
            <v>Orange County</v>
          </cell>
          <cell r="B182">
            <v>79700</v>
          </cell>
          <cell r="C182">
            <v>16750</v>
          </cell>
          <cell r="D182">
            <v>20440</v>
          </cell>
          <cell r="E182">
            <v>25820</v>
          </cell>
          <cell r="F182">
            <v>31200</v>
          </cell>
          <cell r="G182">
            <v>36580</v>
          </cell>
          <cell r="H182">
            <v>41960</v>
          </cell>
          <cell r="I182">
            <v>47340</v>
          </cell>
          <cell r="J182">
            <v>52650</v>
          </cell>
          <cell r="K182">
            <v>43680</v>
          </cell>
          <cell r="L182">
            <v>46176</v>
          </cell>
          <cell r="M182">
            <v>48672</v>
          </cell>
          <cell r="N182">
            <v>51168</v>
          </cell>
          <cell r="O182">
            <v>27900</v>
          </cell>
          <cell r="P182">
            <v>31900</v>
          </cell>
          <cell r="Q182">
            <v>35900</v>
          </cell>
          <cell r="R182">
            <v>39850</v>
          </cell>
          <cell r="S182">
            <v>43050</v>
          </cell>
          <cell r="T182">
            <v>46250</v>
          </cell>
          <cell r="U182">
            <v>49450</v>
          </cell>
          <cell r="V182">
            <v>52650</v>
          </cell>
          <cell r="W182">
            <v>55790</v>
          </cell>
          <cell r="X182">
            <v>58978</v>
          </cell>
          <cell r="Y182">
            <v>62166</v>
          </cell>
          <cell r="Z182">
            <v>65354</v>
          </cell>
          <cell r="AA182">
            <v>44650</v>
          </cell>
          <cell r="AB182">
            <v>51000</v>
          </cell>
          <cell r="AC182">
            <v>57400</v>
          </cell>
          <cell r="AD182">
            <v>63750</v>
          </cell>
          <cell r="AE182">
            <v>68850</v>
          </cell>
          <cell r="AF182">
            <v>73950</v>
          </cell>
          <cell r="AG182">
            <v>79050</v>
          </cell>
          <cell r="AH182">
            <v>84150</v>
          </cell>
          <cell r="AI182">
            <v>89250</v>
          </cell>
          <cell r="AJ182">
            <v>94350</v>
          </cell>
          <cell r="AK182">
            <v>99450</v>
          </cell>
          <cell r="AL182">
            <v>104550</v>
          </cell>
          <cell r="AM182" t="str">
            <v>4836199999</v>
          </cell>
          <cell r="AN182" t="str">
            <v>Orange County</v>
          </cell>
          <cell r="AO182" t="str">
            <v>Texas</v>
          </cell>
          <cell r="AP182">
            <v>1</v>
          </cell>
        </row>
        <row r="183">
          <cell r="A183" t="str">
            <v>Palo Pinto County</v>
          </cell>
          <cell r="B183">
            <v>81400</v>
          </cell>
          <cell r="C183">
            <v>16700</v>
          </cell>
          <cell r="D183">
            <v>20440</v>
          </cell>
          <cell r="E183">
            <v>25820</v>
          </cell>
          <cell r="F183">
            <v>31200</v>
          </cell>
          <cell r="G183">
            <v>36580</v>
          </cell>
          <cell r="H183">
            <v>41960</v>
          </cell>
          <cell r="I183">
            <v>47340</v>
          </cell>
          <cell r="J183">
            <v>52350</v>
          </cell>
          <cell r="K183">
            <v>43680</v>
          </cell>
          <cell r="L183">
            <v>46176</v>
          </cell>
          <cell r="M183">
            <v>48672</v>
          </cell>
          <cell r="N183">
            <v>51168</v>
          </cell>
          <cell r="O183">
            <v>27750</v>
          </cell>
          <cell r="P183">
            <v>31700</v>
          </cell>
          <cell r="Q183">
            <v>35650</v>
          </cell>
          <cell r="R183">
            <v>39650</v>
          </cell>
          <cell r="S183">
            <v>42800</v>
          </cell>
          <cell r="T183">
            <v>46000</v>
          </cell>
          <cell r="U183">
            <v>49200</v>
          </cell>
          <cell r="V183">
            <v>52350</v>
          </cell>
          <cell r="W183">
            <v>55510</v>
          </cell>
          <cell r="X183">
            <v>58682</v>
          </cell>
          <cell r="Y183">
            <v>61854</v>
          </cell>
          <cell r="Z183">
            <v>65026</v>
          </cell>
          <cell r="AA183">
            <v>44400</v>
          </cell>
          <cell r="AB183">
            <v>50750</v>
          </cell>
          <cell r="AC183">
            <v>57050</v>
          </cell>
          <cell r="AD183">
            <v>63400</v>
          </cell>
          <cell r="AE183">
            <v>68500</v>
          </cell>
          <cell r="AF183">
            <v>73550</v>
          </cell>
          <cell r="AG183">
            <v>78650</v>
          </cell>
          <cell r="AH183">
            <v>83700</v>
          </cell>
          <cell r="AI183">
            <v>88760</v>
          </cell>
          <cell r="AJ183">
            <v>93832</v>
          </cell>
          <cell r="AK183">
            <v>98904</v>
          </cell>
          <cell r="AL183">
            <v>103976</v>
          </cell>
          <cell r="AM183" t="str">
            <v>4836399999</v>
          </cell>
          <cell r="AN183" t="str">
            <v>Palo Pinto County</v>
          </cell>
          <cell r="AO183" t="str">
            <v>Texas</v>
          </cell>
          <cell r="AP183">
            <v>0</v>
          </cell>
        </row>
        <row r="184">
          <cell r="A184" t="str">
            <v>Panola County</v>
          </cell>
          <cell r="B184">
            <v>86200</v>
          </cell>
          <cell r="C184">
            <v>16700</v>
          </cell>
          <cell r="D184">
            <v>20440</v>
          </cell>
          <cell r="E184">
            <v>25820</v>
          </cell>
          <cell r="F184">
            <v>31200</v>
          </cell>
          <cell r="G184">
            <v>36580</v>
          </cell>
          <cell r="H184">
            <v>41960</v>
          </cell>
          <cell r="I184">
            <v>47340</v>
          </cell>
          <cell r="J184">
            <v>52350</v>
          </cell>
          <cell r="K184">
            <v>43680</v>
          </cell>
          <cell r="L184">
            <v>46176</v>
          </cell>
          <cell r="M184">
            <v>48672</v>
          </cell>
          <cell r="N184">
            <v>51168</v>
          </cell>
          <cell r="O184">
            <v>27750</v>
          </cell>
          <cell r="P184">
            <v>31700</v>
          </cell>
          <cell r="Q184">
            <v>35650</v>
          </cell>
          <cell r="R184">
            <v>39650</v>
          </cell>
          <cell r="S184">
            <v>42800</v>
          </cell>
          <cell r="T184">
            <v>46000</v>
          </cell>
          <cell r="U184">
            <v>49200</v>
          </cell>
          <cell r="V184">
            <v>52350</v>
          </cell>
          <cell r="W184">
            <v>55510</v>
          </cell>
          <cell r="X184">
            <v>58682</v>
          </cell>
          <cell r="Y184">
            <v>61854</v>
          </cell>
          <cell r="Z184">
            <v>65026</v>
          </cell>
          <cell r="AA184">
            <v>44400</v>
          </cell>
          <cell r="AB184">
            <v>50750</v>
          </cell>
          <cell r="AC184">
            <v>57050</v>
          </cell>
          <cell r="AD184">
            <v>63400</v>
          </cell>
          <cell r="AE184">
            <v>68500</v>
          </cell>
          <cell r="AF184">
            <v>73550</v>
          </cell>
          <cell r="AG184">
            <v>78650</v>
          </cell>
          <cell r="AH184">
            <v>83700</v>
          </cell>
          <cell r="AI184">
            <v>88760</v>
          </cell>
          <cell r="AJ184">
            <v>93832</v>
          </cell>
          <cell r="AK184">
            <v>98904</v>
          </cell>
          <cell r="AL184">
            <v>103976</v>
          </cell>
          <cell r="AM184" t="str">
            <v>4836599999</v>
          </cell>
          <cell r="AN184" t="str">
            <v>Panola County</v>
          </cell>
          <cell r="AO184" t="str">
            <v>Texas</v>
          </cell>
          <cell r="AP184">
            <v>0</v>
          </cell>
        </row>
        <row r="185">
          <cell r="A185" t="str">
            <v>Parker County</v>
          </cell>
          <cell r="B185">
            <v>101900</v>
          </cell>
          <cell r="C185">
            <v>21400</v>
          </cell>
          <cell r="D185">
            <v>24450</v>
          </cell>
          <cell r="E185">
            <v>27500</v>
          </cell>
          <cell r="F185">
            <v>31200</v>
          </cell>
          <cell r="G185">
            <v>36580</v>
          </cell>
          <cell r="H185">
            <v>41960</v>
          </cell>
          <cell r="I185">
            <v>47340</v>
          </cell>
          <cell r="J185">
            <v>52720</v>
          </cell>
          <cell r="K185">
            <v>43680</v>
          </cell>
          <cell r="L185">
            <v>46176</v>
          </cell>
          <cell r="M185">
            <v>48672</v>
          </cell>
          <cell r="N185">
            <v>51168</v>
          </cell>
          <cell r="O185">
            <v>35700</v>
          </cell>
          <cell r="P185">
            <v>40800</v>
          </cell>
          <cell r="Q185">
            <v>45900</v>
          </cell>
          <cell r="R185">
            <v>50950</v>
          </cell>
          <cell r="S185">
            <v>55050</v>
          </cell>
          <cell r="T185">
            <v>59150</v>
          </cell>
          <cell r="U185">
            <v>63200</v>
          </cell>
          <cell r="V185">
            <v>67300</v>
          </cell>
          <cell r="W185">
            <v>71330</v>
          </cell>
          <cell r="X185">
            <v>75406</v>
          </cell>
          <cell r="Y185">
            <v>79482</v>
          </cell>
          <cell r="Z185">
            <v>83558</v>
          </cell>
          <cell r="AA185">
            <v>57050</v>
          </cell>
          <cell r="AB185">
            <v>65200</v>
          </cell>
          <cell r="AC185">
            <v>73350</v>
          </cell>
          <cell r="AD185">
            <v>81500</v>
          </cell>
          <cell r="AE185">
            <v>88050</v>
          </cell>
          <cell r="AF185">
            <v>94550</v>
          </cell>
          <cell r="AG185">
            <v>101100</v>
          </cell>
          <cell r="AH185">
            <v>107600</v>
          </cell>
          <cell r="AI185">
            <v>114100</v>
          </cell>
          <cell r="AJ185">
            <v>120620</v>
          </cell>
          <cell r="AK185">
            <v>127140</v>
          </cell>
          <cell r="AL185">
            <v>133660</v>
          </cell>
          <cell r="AM185" t="str">
            <v>4836799999</v>
          </cell>
          <cell r="AN185" t="str">
            <v>Parker County</v>
          </cell>
          <cell r="AO185" t="str">
            <v>Texas</v>
          </cell>
          <cell r="AP185">
            <v>1</v>
          </cell>
        </row>
        <row r="186">
          <cell r="A186" t="str">
            <v>Parmer County</v>
          </cell>
          <cell r="B186">
            <v>83900</v>
          </cell>
          <cell r="C186">
            <v>16900</v>
          </cell>
          <cell r="D186">
            <v>20440</v>
          </cell>
          <cell r="E186">
            <v>25820</v>
          </cell>
          <cell r="F186">
            <v>31200</v>
          </cell>
          <cell r="G186">
            <v>36580</v>
          </cell>
          <cell r="H186">
            <v>41960</v>
          </cell>
          <cell r="I186">
            <v>47340</v>
          </cell>
          <cell r="J186">
            <v>52720</v>
          </cell>
          <cell r="K186">
            <v>43680</v>
          </cell>
          <cell r="L186">
            <v>46176</v>
          </cell>
          <cell r="M186">
            <v>48672</v>
          </cell>
          <cell r="N186">
            <v>51168</v>
          </cell>
          <cell r="O186">
            <v>28150</v>
          </cell>
          <cell r="P186">
            <v>32150</v>
          </cell>
          <cell r="Q186">
            <v>36150</v>
          </cell>
          <cell r="R186">
            <v>40200</v>
          </cell>
          <cell r="S186">
            <v>43450</v>
          </cell>
          <cell r="T186">
            <v>46600</v>
          </cell>
          <cell r="U186">
            <v>49850</v>
          </cell>
          <cell r="V186">
            <v>53050</v>
          </cell>
          <cell r="W186">
            <v>56280</v>
          </cell>
          <cell r="X186">
            <v>59496</v>
          </cell>
          <cell r="Y186">
            <v>62712</v>
          </cell>
          <cell r="Z186">
            <v>65928</v>
          </cell>
          <cell r="AA186">
            <v>45000</v>
          </cell>
          <cell r="AB186">
            <v>51450</v>
          </cell>
          <cell r="AC186">
            <v>57900</v>
          </cell>
          <cell r="AD186">
            <v>64300</v>
          </cell>
          <cell r="AE186">
            <v>69450</v>
          </cell>
          <cell r="AF186">
            <v>74600</v>
          </cell>
          <cell r="AG186">
            <v>79750</v>
          </cell>
          <cell r="AH186">
            <v>84900</v>
          </cell>
          <cell r="AI186">
            <v>90020</v>
          </cell>
          <cell r="AJ186">
            <v>95164</v>
          </cell>
          <cell r="AK186">
            <v>100308</v>
          </cell>
          <cell r="AL186">
            <v>105452</v>
          </cell>
          <cell r="AM186" t="str">
            <v>4836999999</v>
          </cell>
          <cell r="AN186" t="str">
            <v>Parmer County</v>
          </cell>
          <cell r="AO186" t="str">
            <v>Texas</v>
          </cell>
          <cell r="AP186">
            <v>0</v>
          </cell>
        </row>
        <row r="187">
          <cell r="A187" t="str">
            <v>Pecos County</v>
          </cell>
          <cell r="B187">
            <v>69300</v>
          </cell>
          <cell r="C187">
            <v>15750</v>
          </cell>
          <cell r="D187">
            <v>20440</v>
          </cell>
          <cell r="E187">
            <v>25820</v>
          </cell>
          <cell r="F187">
            <v>31200</v>
          </cell>
          <cell r="G187">
            <v>36580</v>
          </cell>
          <cell r="H187">
            <v>41960</v>
          </cell>
          <cell r="I187">
            <v>46500</v>
          </cell>
          <cell r="J187">
            <v>49500</v>
          </cell>
          <cell r="K187">
            <v>43680</v>
          </cell>
          <cell r="L187">
            <v>46176</v>
          </cell>
          <cell r="M187">
            <v>48672</v>
          </cell>
          <cell r="N187">
            <v>51168</v>
          </cell>
          <cell r="O187">
            <v>26250</v>
          </cell>
          <cell r="P187">
            <v>30000</v>
          </cell>
          <cell r="Q187">
            <v>33750</v>
          </cell>
          <cell r="R187">
            <v>37500</v>
          </cell>
          <cell r="S187">
            <v>40500</v>
          </cell>
          <cell r="T187">
            <v>43500</v>
          </cell>
          <cell r="U187">
            <v>46500</v>
          </cell>
          <cell r="V187">
            <v>49500</v>
          </cell>
          <cell r="W187">
            <v>52500</v>
          </cell>
          <cell r="X187">
            <v>55500</v>
          </cell>
          <cell r="Y187">
            <v>58500</v>
          </cell>
          <cell r="Z187">
            <v>61500</v>
          </cell>
          <cell r="AA187">
            <v>42000</v>
          </cell>
          <cell r="AB187">
            <v>48000</v>
          </cell>
          <cell r="AC187">
            <v>54000</v>
          </cell>
          <cell r="AD187">
            <v>60000</v>
          </cell>
          <cell r="AE187">
            <v>64800</v>
          </cell>
          <cell r="AF187">
            <v>69600</v>
          </cell>
          <cell r="AG187">
            <v>74400</v>
          </cell>
          <cell r="AH187">
            <v>79200</v>
          </cell>
          <cell r="AI187">
            <v>84000</v>
          </cell>
          <cell r="AJ187">
            <v>88800</v>
          </cell>
          <cell r="AK187">
            <v>93600</v>
          </cell>
          <cell r="AL187">
            <v>98400</v>
          </cell>
          <cell r="AM187" t="str">
            <v>4837199999</v>
          </cell>
          <cell r="AN187" t="str">
            <v>Pecos County</v>
          </cell>
          <cell r="AO187" t="str">
            <v>Texas</v>
          </cell>
          <cell r="AP187">
            <v>0</v>
          </cell>
        </row>
        <row r="188">
          <cell r="A188" t="str">
            <v>Polk County</v>
          </cell>
          <cell r="B188">
            <v>70700</v>
          </cell>
          <cell r="C188">
            <v>15750</v>
          </cell>
          <cell r="D188">
            <v>20440</v>
          </cell>
          <cell r="E188">
            <v>25820</v>
          </cell>
          <cell r="F188">
            <v>31200</v>
          </cell>
          <cell r="G188">
            <v>36580</v>
          </cell>
          <cell r="H188">
            <v>41960</v>
          </cell>
          <cell r="I188">
            <v>46500</v>
          </cell>
          <cell r="J188">
            <v>49500</v>
          </cell>
          <cell r="K188">
            <v>43680</v>
          </cell>
          <cell r="L188">
            <v>46176</v>
          </cell>
          <cell r="M188">
            <v>48672</v>
          </cell>
          <cell r="N188">
            <v>51168</v>
          </cell>
          <cell r="O188">
            <v>26250</v>
          </cell>
          <cell r="P188">
            <v>30000</v>
          </cell>
          <cell r="Q188">
            <v>33750</v>
          </cell>
          <cell r="R188">
            <v>37500</v>
          </cell>
          <cell r="S188">
            <v>40500</v>
          </cell>
          <cell r="T188">
            <v>43500</v>
          </cell>
          <cell r="U188">
            <v>46500</v>
          </cell>
          <cell r="V188">
            <v>49500</v>
          </cell>
          <cell r="W188">
            <v>52500</v>
          </cell>
          <cell r="X188">
            <v>55500</v>
          </cell>
          <cell r="Y188">
            <v>58500</v>
          </cell>
          <cell r="Z188">
            <v>61500</v>
          </cell>
          <cell r="AA188">
            <v>42000</v>
          </cell>
          <cell r="AB188">
            <v>48000</v>
          </cell>
          <cell r="AC188">
            <v>54000</v>
          </cell>
          <cell r="AD188">
            <v>60000</v>
          </cell>
          <cell r="AE188">
            <v>64800</v>
          </cell>
          <cell r="AF188">
            <v>69600</v>
          </cell>
          <cell r="AG188">
            <v>74400</v>
          </cell>
          <cell r="AH188">
            <v>79200</v>
          </cell>
          <cell r="AI188">
            <v>84000</v>
          </cell>
          <cell r="AJ188">
            <v>88800</v>
          </cell>
          <cell r="AK188">
            <v>93600</v>
          </cell>
          <cell r="AL188">
            <v>98400</v>
          </cell>
          <cell r="AM188" t="str">
            <v>4837399999</v>
          </cell>
          <cell r="AN188" t="str">
            <v>Polk County</v>
          </cell>
          <cell r="AO188" t="str">
            <v>Texas</v>
          </cell>
          <cell r="AP188">
            <v>0</v>
          </cell>
        </row>
        <row r="189">
          <cell r="A189" t="str">
            <v>Potter County</v>
          </cell>
          <cell r="B189">
            <v>87700</v>
          </cell>
          <cell r="C189">
            <v>18450</v>
          </cell>
          <cell r="D189">
            <v>21050</v>
          </cell>
          <cell r="E189">
            <v>25820</v>
          </cell>
          <cell r="F189">
            <v>31200</v>
          </cell>
          <cell r="G189">
            <v>36580</v>
          </cell>
          <cell r="H189">
            <v>41960</v>
          </cell>
          <cell r="I189">
            <v>47340</v>
          </cell>
          <cell r="J189">
            <v>52720</v>
          </cell>
          <cell r="K189">
            <v>43680</v>
          </cell>
          <cell r="L189">
            <v>46176</v>
          </cell>
          <cell r="M189">
            <v>48672</v>
          </cell>
          <cell r="N189">
            <v>51168</v>
          </cell>
          <cell r="O189">
            <v>30700</v>
          </cell>
          <cell r="P189">
            <v>35100</v>
          </cell>
          <cell r="Q189">
            <v>39500</v>
          </cell>
          <cell r="R189">
            <v>43850</v>
          </cell>
          <cell r="S189">
            <v>47400</v>
          </cell>
          <cell r="T189">
            <v>50900</v>
          </cell>
          <cell r="U189">
            <v>54400</v>
          </cell>
          <cell r="V189">
            <v>57900</v>
          </cell>
          <cell r="W189">
            <v>61389.999999999993</v>
          </cell>
          <cell r="X189">
            <v>64898</v>
          </cell>
          <cell r="Y189">
            <v>68406</v>
          </cell>
          <cell r="Z189">
            <v>71914</v>
          </cell>
          <cell r="AA189">
            <v>49150</v>
          </cell>
          <cell r="AB189">
            <v>56150</v>
          </cell>
          <cell r="AC189">
            <v>63150</v>
          </cell>
          <cell r="AD189">
            <v>70150</v>
          </cell>
          <cell r="AE189">
            <v>75800</v>
          </cell>
          <cell r="AF189">
            <v>81400</v>
          </cell>
          <cell r="AG189">
            <v>87000</v>
          </cell>
          <cell r="AH189">
            <v>92600</v>
          </cell>
          <cell r="AI189">
            <v>98210</v>
          </cell>
          <cell r="AJ189">
            <v>103822</v>
          </cell>
          <cell r="AK189">
            <v>109434</v>
          </cell>
          <cell r="AL189">
            <v>115046</v>
          </cell>
          <cell r="AM189" t="str">
            <v>4837599999</v>
          </cell>
          <cell r="AN189" t="str">
            <v>Potter County</v>
          </cell>
          <cell r="AO189" t="str">
            <v>Texas</v>
          </cell>
          <cell r="AP189">
            <v>1</v>
          </cell>
        </row>
        <row r="190">
          <cell r="A190" t="str">
            <v>Presidio County</v>
          </cell>
          <cell r="B190">
            <v>39800</v>
          </cell>
          <cell r="C190">
            <v>15750</v>
          </cell>
          <cell r="D190">
            <v>20440</v>
          </cell>
          <cell r="E190">
            <v>25820</v>
          </cell>
          <cell r="F190">
            <v>31200</v>
          </cell>
          <cell r="G190">
            <v>36580</v>
          </cell>
          <cell r="H190">
            <v>41960</v>
          </cell>
          <cell r="I190">
            <v>46500</v>
          </cell>
          <cell r="J190">
            <v>49500</v>
          </cell>
          <cell r="K190">
            <v>43680</v>
          </cell>
          <cell r="L190">
            <v>46176</v>
          </cell>
          <cell r="M190">
            <v>48672</v>
          </cell>
          <cell r="N190">
            <v>51168</v>
          </cell>
          <cell r="O190">
            <v>26250</v>
          </cell>
          <cell r="P190">
            <v>30000</v>
          </cell>
          <cell r="Q190">
            <v>33750</v>
          </cell>
          <cell r="R190">
            <v>37500</v>
          </cell>
          <cell r="S190">
            <v>40500</v>
          </cell>
          <cell r="T190">
            <v>43500</v>
          </cell>
          <cell r="U190">
            <v>46500</v>
          </cell>
          <cell r="V190">
            <v>49500</v>
          </cell>
          <cell r="W190">
            <v>52500</v>
          </cell>
          <cell r="X190">
            <v>55500</v>
          </cell>
          <cell r="Y190">
            <v>58500</v>
          </cell>
          <cell r="Z190">
            <v>61500</v>
          </cell>
          <cell r="AA190">
            <v>42000</v>
          </cell>
          <cell r="AB190">
            <v>48000</v>
          </cell>
          <cell r="AC190">
            <v>54000</v>
          </cell>
          <cell r="AD190">
            <v>60000</v>
          </cell>
          <cell r="AE190">
            <v>64800</v>
          </cell>
          <cell r="AF190">
            <v>69600</v>
          </cell>
          <cell r="AG190">
            <v>74400</v>
          </cell>
          <cell r="AH190">
            <v>79200</v>
          </cell>
          <cell r="AI190">
            <v>84000</v>
          </cell>
          <cell r="AJ190">
            <v>88800</v>
          </cell>
          <cell r="AK190">
            <v>93600</v>
          </cell>
          <cell r="AL190">
            <v>98400</v>
          </cell>
          <cell r="AM190" t="str">
            <v>4837799999</v>
          </cell>
          <cell r="AN190" t="str">
            <v>Presidio County</v>
          </cell>
          <cell r="AO190" t="str">
            <v>Texas</v>
          </cell>
          <cell r="AP190">
            <v>0</v>
          </cell>
        </row>
        <row r="191">
          <cell r="A191" t="str">
            <v>Rains County</v>
          </cell>
          <cell r="B191">
            <v>85400</v>
          </cell>
          <cell r="C191">
            <v>17950</v>
          </cell>
          <cell r="D191">
            <v>20500</v>
          </cell>
          <cell r="E191">
            <v>25820</v>
          </cell>
          <cell r="F191">
            <v>31200</v>
          </cell>
          <cell r="G191">
            <v>36580</v>
          </cell>
          <cell r="H191">
            <v>41960</v>
          </cell>
          <cell r="I191">
            <v>47340</v>
          </cell>
          <cell r="J191">
            <v>52720</v>
          </cell>
          <cell r="K191">
            <v>43680</v>
          </cell>
          <cell r="L191">
            <v>46176</v>
          </cell>
          <cell r="M191">
            <v>48672</v>
          </cell>
          <cell r="N191">
            <v>51168</v>
          </cell>
          <cell r="O191">
            <v>29900</v>
          </cell>
          <cell r="P191">
            <v>34150</v>
          </cell>
          <cell r="Q191">
            <v>38400</v>
          </cell>
          <cell r="R191">
            <v>42650</v>
          </cell>
          <cell r="S191">
            <v>46100</v>
          </cell>
          <cell r="T191">
            <v>49500</v>
          </cell>
          <cell r="U191">
            <v>52900</v>
          </cell>
          <cell r="V191">
            <v>56300</v>
          </cell>
          <cell r="W191">
            <v>59709.999999999993</v>
          </cell>
          <cell r="X191">
            <v>63122</v>
          </cell>
          <cell r="Y191">
            <v>66534</v>
          </cell>
          <cell r="Z191">
            <v>69946</v>
          </cell>
          <cell r="AA191">
            <v>47800</v>
          </cell>
          <cell r="AB191">
            <v>54600</v>
          </cell>
          <cell r="AC191">
            <v>61450</v>
          </cell>
          <cell r="AD191">
            <v>68250</v>
          </cell>
          <cell r="AE191">
            <v>73750</v>
          </cell>
          <cell r="AF191">
            <v>79200</v>
          </cell>
          <cell r="AG191">
            <v>84650</v>
          </cell>
          <cell r="AH191">
            <v>90100</v>
          </cell>
          <cell r="AI191">
            <v>95550</v>
          </cell>
          <cell r="AJ191">
            <v>101010</v>
          </cell>
          <cell r="AK191">
            <v>106470</v>
          </cell>
          <cell r="AL191">
            <v>111930</v>
          </cell>
          <cell r="AM191" t="str">
            <v>4837999999</v>
          </cell>
          <cell r="AN191" t="str">
            <v>Rains County</v>
          </cell>
          <cell r="AO191" t="str">
            <v>Texas</v>
          </cell>
          <cell r="AP191">
            <v>0</v>
          </cell>
        </row>
        <row r="192">
          <cell r="A192" t="str">
            <v>Randall County</v>
          </cell>
          <cell r="B192">
            <v>87700</v>
          </cell>
          <cell r="C192">
            <v>18450</v>
          </cell>
          <cell r="D192">
            <v>21050</v>
          </cell>
          <cell r="E192">
            <v>25820</v>
          </cell>
          <cell r="F192">
            <v>31200</v>
          </cell>
          <cell r="G192">
            <v>36580</v>
          </cell>
          <cell r="H192">
            <v>41960</v>
          </cell>
          <cell r="I192">
            <v>47340</v>
          </cell>
          <cell r="J192">
            <v>52720</v>
          </cell>
          <cell r="K192">
            <v>43680</v>
          </cell>
          <cell r="L192">
            <v>46176</v>
          </cell>
          <cell r="M192">
            <v>48672</v>
          </cell>
          <cell r="N192">
            <v>51168</v>
          </cell>
          <cell r="O192">
            <v>30700</v>
          </cell>
          <cell r="P192">
            <v>35100</v>
          </cell>
          <cell r="Q192">
            <v>39500</v>
          </cell>
          <cell r="R192">
            <v>43850</v>
          </cell>
          <cell r="S192">
            <v>47400</v>
          </cell>
          <cell r="T192">
            <v>50900</v>
          </cell>
          <cell r="U192">
            <v>54400</v>
          </cell>
          <cell r="V192">
            <v>57900</v>
          </cell>
          <cell r="W192">
            <v>61389.999999999993</v>
          </cell>
          <cell r="X192">
            <v>64898</v>
          </cell>
          <cell r="Y192">
            <v>68406</v>
          </cell>
          <cell r="Z192">
            <v>71914</v>
          </cell>
          <cell r="AA192">
            <v>49150</v>
          </cell>
          <cell r="AB192">
            <v>56150</v>
          </cell>
          <cell r="AC192">
            <v>63150</v>
          </cell>
          <cell r="AD192">
            <v>70150</v>
          </cell>
          <cell r="AE192">
            <v>75800</v>
          </cell>
          <cell r="AF192">
            <v>81400</v>
          </cell>
          <cell r="AG192">
            <v>87000</v>
          </cell>
          <cell r="AH192">
            <v>92600</v>
          </cell>
          <cell r="AI192">
            <v>98210</v>
          </cell>
          <cell r="AJ192">
            <v>103822</v>
          </cell>
          <cell r="AK192">
            <v>109434</v>
          </cell>
          <cell r="AL192">
            <v>115046</v>
          </cell>
          <cell r="AM192" t="str">
            <v>4838199999</v>
          </cell>
          <cell r="AN192" t="str">
            <v>Randall County</v>
          </cell>
          <cell r="AO192" t="str">
            <v>Texas</v>
          </cell>
          <cell r="AP192">
            <v>1</v>
          </cell>
        </row>
        <row r="193">
          <cell r="A193" t="str">
            <v>Reagan County</v>
          </cell>
          <cell r="B193">
            <v>79500</v>
          </cell>
          <cell r="C193">
            <v>16700</v>
          </cell>
          <cell r="D193">
            <v>20440</v>
          </cell>
          <cell r="E193">
            <v>25820</v>
          </cell>
          <cell r="F193">
            <v>31200</v>
          </cell>
          <cell r="G193">
            <v>36580</v>
          </cell>
          <cell r="H193">
            <v>41960</v>
          </cell>
          <cell r="I193">
            <v>47340</v>
          </cell>
          <cell r="J193">
            <v>52500</v>
          </cell>
          <cell r="K193">
            <v>43680</v>
          </cell>
          <cell r="L193">
            <v>46176</v>
          </cell>
          <cell r="M193">
            <v>48672</v>
          </cell>
          <cell r="N193">
            <v>51168</v>
          </cell>
          <cell r="O193">
            <v>27850</v>
          </cell>
          <cell r="P193">
            <v>31800</v>
          </cell>
          <cell r="Q193">
            <v>35800</v>
          </cell>
          <cell r="R193">
            <v>39750</v>
          </cell>
          <cell r="S193">
            <v>42950</v>
          </cell>
          <cell r="T193">
            <v>46150</v>
          </cell>
          <cell r="U193">
            <v>49300</v>
          </cell>
          <cell r="V193">
            <v>52500</v>
          </cell>
          <cell r="W193">
            <v>55650</v>
          </cell>
          <cell r="X193">
            <v>58830</v>
          </cell>
          <cell r="Y193">
            <v>62010</v>
          </cell>
          <cell r="Z193">
            <v>65190</v>
          </cell>
          <cell r="AA193">
            <v>44550</v>
          </cell>
          <cell r="AB193">
            <v>50900</v>
          </cell>
          <cell r="AC193">
            <v>57250</v>
          </cell>
          <cell r="AD193">
            <v>63600</v>
          </cell>
          <cell r="AE193">
            <v>68700</v>
          </cell>
          <cell r="AF193">
            <v>73800</v>
          </cell>
          <cell r="AG193">
            <v>78900</v>
          </cell>
          <cell r="AH193">
            <v>84000</v>
          </cell>
          <cell r="AI193">
            <v>89040</v>
          </cell>
          <cell r="AJ193">
            <v>94128</v>
          </cell>
          <cell r="AK193">
            <v>99216</v>
          </cell>
          <cell r="AL193">
            <v>104304</v>
          </cell>
          <cell r="AM193" t="str">
            <v>4838399999</v>
          </cell>
          <cell r="AN193" t="str">
            <v>Reagan County</v>
          </cell>
          <cell r="AO193" t="str">
            <v>Texas</v>
          </cell>
          <cell r="AP193">
            <v>0</v>
          </cell>
        </row>
        <row r="194">
          <cell r="A194" t="str">
            <v>Real County</v>
          </cell>
          <cell r="B194">
            <v>68000</v>
          </cell>
          <cell r="C194">
            <v>15750</v>
          </cell>
          <cell r="D194">
            <v>20440</v>
          </cell>
          <cell r="E194">
            <v>25820</v>
          </cell>
          <cell r="F194">
            <v>31200</v>
          </cell>
          <cell r="G194">
            <v>36580</v>
          </cell>
          <cell r="H194">
            <v>41960</v>
          </cell>
          <cell r="I194">
            <v>46500</v>
          </cell>
          <cell r="J194">
            <v>49500</v>
          </cell>
          <cell r="K194">
            <v>43680</v>
          </cell>
          <cell r="L194">
            <v>46176</v>
          </cell>
          <cell r="M194">
            <v>48672</v>
          </cell>
          <cell r="N194">
            <v>51168</v>
          </cell>
          <cell r="O194">
            <v>26250</v>
          </cell>
          <cell r="P194">
            <v>30000</v>
          </cell>
          <cell r="Q194">
            <v>33750</v>
          </cell>
          <cell r="R194">
            <v>37500</v>
          </cell>
          <cell r="S194">
            <v>40500</v>
          </cell>
          <cell r="T194">
            <v>43500</v>
          </cell>
          <cell r="U194">
            <v>46500</v>
          </cell>
          <cell r="V194">
            <v>49500</v>
          </cell>
          <cell r="W194">
            <v>52500</v>
          </cell>
          <cell r="X194">
            <v>55500</v>
          </cell>
          <cell r="Y194">
            <v>58500</v>
          </cell>
          <cell r="Z194">
            <v>61500</v>
          </cell>
          <cell r="AA194">
            <v>42000</v>
          </cell>
          <cell r="AB194">
            <v>48000</v>
          </cell>
          <cell r="AC194">
            <v>54000</v>
          </cell>
          <cell r="AD194">
            <v>60000</v>
          </cell>
          <cell r="AE194">
            <v>64800</v>
          </cell>
          <cell r="AF194">
            <v>69600</v>
          </cell>
          <cell r="AG194">
            <v>74400</v>
          </cell>
          <cell r="AH194">
            <v>79200</v>
          </cell>
          <cell r="AI194">
            <v>84000</v>
          </cell>
          <cell r="AJ194">
            <v>88800</v>
          </cell>
          <cell r="AK194">
            <v>93600</v>
          </cell>
          <cell r="AL194">
            <v>98400</v>
          </cell>
          <cell r="AM194" t="str">
            <v>4838599999</v>
          </cell>
          <cell r="AN194" t="str">
            <v>Real County</v>
          </cell>
          <cell r="AO194" t="str">
            <v>Texas</v>
          </cell>
          <cell r="AP194">
            <v>0</v>
          </cell>
        </row>
        <row r="195">
          <cell r="A195" t="str">
            <v>Red River County</v>
          </cell>
          <cell r="B195">
            <v>62600</v>
          </cell>
          <cell r="C195">
            <v>15750</v>
          </cell>
          <cell r="D195">
            <v>20440</v>
          </cell>
          <cell r="E195">
            <v>25820</v>
          </cell>
          <cell r="F195">
            <v>31200</v>
          </cell>
          <cell r="G195">
            <v>36580</v>
          </cell>
          <cell r="H195">
            <v>41960</v>
          </cell>
          <cell r="I195">
            <v>46500</v>
          </cell>
          <cell r="J195">
            <v>49500</v>
          </cell>
          <cell r="K195">
            <v>43680</v>
          </cell>
          <cell r="L195">
            <v>46176</v>
          </cell>
          <cell r="M195">
            <v>48672</v>
          </cell>
          <cell r="N195">
            <v>51168</v>
          </cell>
          <cell r="O195">
            <v>26250</v>
          </cell>
          <cell r="P195">
            <v>30000</v>
          </cell>
          <cell r="Q195">
            <v>33750</v>
          </cell>
          <cell r="R195">
            <v>37500</v>
          </cell>
          <cell r="S195">
            <v>40500</v>
          </cell>
          <cell r="T195">
            <v>43500</v>
          </cell>
          <cell r="U195">
            <v>46500</v>
          </cell>
          <cell r="V195">
            <v>49500</v>
          </cell>
          <cell r="W195">
            <v>52500</v>
          </cell>
          <cell r="X195">
            <v>55500</v>
          </cell>
          <cell r="Y195">
            <v>58500</v>
          </cell>
          <cell r="Z195">
            <v>61500</v>
          </cell>
          <cell r="AA195">
            <v>42000</v>
          </cell>
          <cell r="AB195">
            <v>48000</v>
          </cell>
          <cell r="AC195">
            <v>54000</v>
          </cell>
          <cell r="AD195">
            <v>60000</v>
          </cell>
          <cell r="AE195">
            <v>64800</v>
          </cell>
          <cell r="AF195">
            <v>69600</v>
          </cell>
          <cell r="AG195">
            <v>74400</v>
          </cell>
          <cell r="AH195">
            <v>79200</v>
          </cell>
          <cell r="AI195">
            <v>84000</v>
          </cell>
          <cell r="AJ195">
            <v>88800</v>
          </cell>
          <cell r="AK195">
            <v>93600</v>
          </cell>
          <cell r="AL195">
            <v>98400</v>
          </cell>
          <cell r="AM195" t="str">
            <v>4838799999</v>
          </cell>
          <cell r="AN195" t="str">
            <v>Red River County</v>
          </cell>
          <cell r="AO195" t="str">
            <v>Texas</v>
          </cell>
          <cell r="AP195">
            <v>0</v>
          </cell>
        </row>
        <row r="196">
          <cell r="A196" t="str">
            <v>Reeves County</v>
          </cell>
          <cell r="B196">
            <v>65300</v>
          </cell>
          <cell r="C196">
            <v>15750</v>
          </cell>
          <cell r="D196">
            <v>20440</v>
          </cell>
          <cell r="E196">
            <v>25820</v>
          </cell>
          <cell r="F196">
            <v>31200</v>
          </cell>
          <cell r="G196">
            <v>36580</v>
          </cell>
          <cell r="H196">
            <v>41960</v>
          </cell>
          <cell r="I196">
            <v>46500</v>
          </cell>
          <cell r="J196">
            <v>49500</v>
          </cell>
          <cell r="K196">
            <v>43680</v>
          </cell>
          <cell r="L196">
            <v>46176</v>
          </cell>
          <cell r="M196">
            <v>48672</v>
          </cell>
          <cell r="N196">
            <v>51168</v>
          </cell>
          <cell r="O196">
            <v>26250</v>
          </cell>
          <cell r="P196">
            <v>30000</v>
          </cell>
          <cell r="Q196">
            <v>33750</v>
          </cell>
          <cell r="R196">
            <v>37500</v>
          </cell>
          <cell r="S196">
            <v>40500</v>
          </cell>
          <cell r="T196">
            <v>43500</v>
          </cell>
          <cell r="U196">
            <v>46500</v>
          </cell>
          <cell r="V196">
            <v>49500</v>
          </cell>
          <cell r="W196">
            <v>52500</v>
          </cell>
          <cell r="X196">
            <v>55500</v>
          </cell>
          <cell r="Y196">
            <v>58500</v>
          </cell>
          <cell r="Z196">
            <v>61500</v>
          </cell>
          <cell r="AA196">
            <v>42000</v>
          </cell>
          <cell r="AB196">
            <v>48000</v>
          </cell>
          <cell r="AC196">
            <v>54000</v>
          </cell>
          <cell r="AD196">
            <v>60000</v>
          </cell>
          <cell r="AE196">
            <v>64800</v>
          </cell>
          <cell r="AF196">
            <v>69600</v>
          </cell>
          <cell r="AG196">
            <v>74400</v>
          </cell>
          <cell r="AH196">
            <v>79200</v>
          </cell>
          <cell r="AI196">
            <v>84000</v>
          </cell>
          <cell r="AJ196">
            <v>88800</v>
          </cell>
          <cell r="AK196">
            <v>93600</v>
          </cell>
          <cell r="AL196">
            <v>98400</v>
          </cell>
          <cell r="AM196" t="str">
            <v>4838999999</v>
          </cell>
          <cell r="AN196" t="str">
            <v>Reeves County</v>
          </cell>
          <cell r="AO196" t="str">
            <v>Texas</v>
          </cell>
          <cell r="AP196">
            <v>0</v>
          </cell>
        </row>
        <row r="197">
          <cell r="A197" t="str">
            <v>Refugio County</v>
          </cell>
          <cell r="B197">
            <v>62400</v>
          </cell>
          <cell r="C197">
            <v>15750</v>
          </cell>
          <cell r="D197">
            <v>20440</v>
          </cell>
          <cell r="E197">
            <v>25820</v>
          </cell>
          <cell r="F197">
            <v>31200</v>
          </cell>
          <cell r="G197">
            <v>36580</v>
          </cell>
          <cell r="H197">
            <v>41960</v>
          </cell>
          <cell r="I197">
            <v>46500</v>
          </cell>
          <cell r="J197">
            <v>49500</v>
          </cell>
          <cell r="K197">
            <v>43680</v>
          </cell>
          <cell r="L197">
            <v>46176</v>
          </cell>
          <cell r="M197">
            <v>48672</v>
          </cell>
          <cell r="N197">
            <v>51168</v>
          </cell>
          <cell r="O197">
            <v>26250</v>
          </cell>
          <cell r="P197">
            <v>30000</v>
          </cell>
          <cell r="Q197">
            <v>33750</v>
          </cell>
          <cell r="R197">
            <v>37500</v>
          </cell>
          <cell r="S197">
            <v>40500</v>
          </cell>
          <cell r="T197">
            <v>43500</v>
          </cell>
          <cell r="U197">
            <v>46500</v>
          </cell>
          <cell r="V197">
            <v>49500</v>
          </cell>
          <cell r="W197">
            <v>52500</v>
          </cell>
          <cell r="X197">
            <v>55500</v>
          </cell>
          <cell r="Y197">
            <v>58500</v>
          </cell>
          <cell r="Z197">
            <v>61500</v>
          </cell>
          <cell r="AA197">
            <v>42000</v>
          </cell>
          <cell r="AB197">
            <v>48000</v>
          </cell>
          <cell r="AC197">
            <v>54000</v>
          </cell>
          <cell r="AD197">
            <v>60000</v>
          </cell>
          <cell r="AE197">
            <v>64800</v>
          </cell>
          <cell r="AF197">
            <v>69600</v>
          </cell>
          <cell r="AG197">
            <v>74400</v>
          </cell>
          <cell r="AH197">
            <v>79200</v>
          </cell>
          <cell r="AI197">
            <v>84000</v>
          </cell>
          <cell r="AJ197">
            <v>88800</v>
          </cell>
          <cell r="AK197">
            <v>93600</v>
          </cell>
          <cell r="AL197">
            <v>98400</v>
          </cell>
          <cell r="AM197" t="str">
            <v>4839199999</v>
          </cell>
          <cell r="AN197" t="str">
            <v>Refugio County</v>
          </cell>
          <cell r="AO197" t="str">
            <v>Texas</v>
          </cell>
          <cell r="AP197">
            <v>0</v>
          </cell>
        </row>
        <row r="198">
          <cell r="A198" t="str">
            <v>Roberts County</v>
          </cell>
          <cell r="B198">
            <v>74500</v>
          </cell>
          <cell r="C198">
            <v>17200</v>
          </cell>
          <cell r="D198">
            <v>20440</v>
          </cell>
          <cell r="E198">
            <v>25820</v>
          </cell>
          <cell r="F198">
            <v>31200</v>
          </cell>
          <cell r="G198">
            <v>36580</v>
          </cell>
          <cell r="H198">
            <v>41960</v>
          </cell>
          <cell r="I198">
            <v>47340</v>
          </cell>
          <cell r="J198">
            <v>52720</v>
          </cell>
          <cell r="K198">
            <v>43680</v>
          </cell>
          <cell r="L198">
            <v>46176</v>
          </cell>
          <cell r="M198">
            <v>48672</v>
          </cell>
          <cell r="N198">
            <v>51168</v>
          </cell>
          <cell r="O198">
            <v>28700</v>
          </cell>
          <cell r="P198">
            <v>32800</v>
          </cell>
          <cell r="Q198">
            <v>36900</v>
          </cell>
          <cell r="R198">
            <v>40950</v>
          </cell>
          <cell r="S198">
            <v>44250</v>
          </cell>
          <cell r="T198">
            <v>47550</v>
          </cell>
          <cell r="U198">
            <v>50800</v>
          </cell>
          <cell r="V198">
            <v>54100</v>
          </cell>
          <cell r="W198">
            <v>57330</v>
          </cell>
          <cell r="X198">
            <v>60606</v>
          </cell>
          <cell r="Y198">
            <v>63882</v>
          </cell>
          <cell r="Z198">
            <v>67158</v>
          </cell>
          <cell r="AA198">
            <v>45900</v>
          </cell>
          <cell r="AB198">
            <v>52450</v>
          </cell>
          <cell r="AC198">
            <v>59000</v>
          </cell>
          <cell r="AD198">
            <v>65550</v>
          </cell>
          <cell r="AE198">
            <v>70800</v>
          </cell>
          <cell r="AF198">
            <v>76050</v>
          </cell>
          <cell r="AG198">
            <v>81300</v>
          </cell>
          <cell r="AH198">
            <v>86550</v>
          </cell>
          <cell r="AI198">
            <v>91770</v>
          </cell>
          <cell r="AJ198">
            <v>97014</v>
          </cell>
          <cell r="AK198">
            <v>102258</v>
          </cell>
          <cell r="AL198">
            <v>107502</v>
          </cell>
          <cell r="AM198" t="str">
            <v>4839399999</v>
          </cell>
          <cell r="AN198" t="str">
            <v>Roberts County</v>
          </cell>
          <cell r="AO198" t="str">
            <v>Texas</v>
          </cell>
          <cell r="AP198">
            <v>0</v>
          </cell>
        </row>
        <row r="199">
          <cell r="A199" t="str">
            <v>Robertson County</v>
          </cell>
          <cell r="B199">
            <v>93400</v>
          </cell>
          <cell r="C199">
            <v>18550</v>
          </cell>
          <cell r="D199">
            <v>21200</v>
          </cell>
          <cell r="E199">
            <v>25820</v>
          </cell>
          <cell r="F199">
            <v>31200</v>
          </cell>
          <cell r="G199">
            <v>36580</v>
          </cell>
          <cell r="H199">
            <v>41960</v>
          </cell>
          <cell r="I199">
            <v>47340</v>
          </cell>
          <cell r="J199">
            <v>52720</v>
          </cell>
          <cell r="K199">
            <v>43680</v>
          </cell>
          <cell r="L199">
            <v>46176</v>
          </cell>
          <cell r="M199">
            <v>48672</v>
          </cell>
          <cell r="N199">
            <v>51168</v>
          </cell>
          <cell r="O199">
            <v>30950</v>
          </cell>
          <cell r="P199">
            <v>35400</v>
          </cell>
          <cell r="Q199">
            <v>39800</v>
          </cell>
          <cell r="R199">
            <v>44200</v>
          </cell>
          <cell r="S199">
            <v>47750</v>
          </cell>
          <cell r="T199">
            <v>51300</v>
          </cell>
          <cell r="U199">
            <v>54800</v>
          </cell>
          <cell r="V199">
            <v>58350</v>
          </cell>
          <cell r="W199">
            <v>61879.999999999993</v>
          </cell>
          <cell r="X199">
            <v>65416</v>
          </cell>
          <cell r="Y199">
            <v>68952</v>
          </cell>
          <cell r="Z199">
            <v>72488</v>
          </cell>
          <cell r="AA199">
            <v>49500</v>
          </cell>
          <cell r="AB199">
            <v>56550</v>
          </cell>
          <cell r="AC199">
            <v>63650</v>
          </cell>
          <cell r="AD199">
            <v>70700</v>
          </cell>
          <cell r="AE199">
            <v>76350</v>
          </cell>
          <cell r="AF199">
            <v>82050</v>
          </cell>
          <cell r="AG199">
            <v>87700</v>
          </cell>
          <cell r="AH199">
            <v>93350</v>
          </cell>
          <cell r="AI199">
            <v>98980</v>
          </cell>
          <cell r="AJ199">
            <v>104636</v>
          </cell>
          <cell r="AK199">
            <v>110292</v>
          </cell>
          <cell r="AL199">
            <v>115948</v>
          </cell>
          <cell r="AM199" t="str">
            <v>4839599999</v>
          </cell>
          <cell r="AN199" t="str">
            <v>Robertson County</v>
          </cell>
          <cell r="AO199" t="str">
            <v>Texas</v>
          </cell>
          <cell r="AP199">
            <v>1</v>
          </cell>
        </row>
        <row r="200">
          <cell r="A200" t="str">
            <v>Rockwall County</v>
          </cell>
          <cell r="B200">
            <v>110300</v>
          </cell>
          <cell r="C200">
            <v>23200</v>
          </cell>
          <cell r="D200">
            <v>26500</v>
          </cell>
          <cell r="E200">
            <v>29800</v>
          </cell>
          <cell r="F200">
            <v>33100</v>
          </cell>
          <cell r="G200">
            <v>36580</v>
          </cell>
          <cell r="H200">
            <v>41960</v>
          </cell>
          <cell r="I200">
            <v>47340</v>
          </cell>
          <cell r="J200">
            <v>52720</v>
          </cell>
          <cell r="K200">
            <v>46340</v>
          </cell>
          <cell r="L200">
            <v>48988</v>
          </cell>
          <cell r="M200">
            <v>51636</v>
          </cell>
          <cell r="N200">
            <v>54284</v>
          </cell>
          <cell r="O200">
            <v>38650</v>
          </cell>
          <cell r="P200">
            <v>44150</v>
          </cell>
          <cell r="Q200">
            <v>49650</v>
          </cell>
          <cell r="R200">
            <v>55150</v>
          </cell>
          <cell r="S200">
            <v>59600</v>
          </cell>
          <cell r="T200">
            <v>64000</v>
          </cell>
          <cell r="U200">
            <v>68400</v>
          </cell>
          <cell r="V200">
            <v>72800</v>
          </cell>
          <cell r="W200">
            <v>77210</v>
          </cell>
          <cell r="X200">
            <v>81622</v>
          </cell>
          <cell r="Y200">
            <v>86034</v>
          </cell>
          <cell r="Z200">
            <v>90446</v>
          </cell>
          <cell r="AA200">
            <v>61800</v>
          </cell>
          <cell r="AB200">
            <v>70600</v>
          </cell>
          <cell r="AC200">
            <v>79450</v>
          </cell>
          <cell r="AD200">
            <v>88250</v>
          </cell>
          <cell r="AE200">
            <v>95350</v>
          </cell>
          <cell r="AF200">
            <v>102400</v>
          </cell>
          <cell r="AG200">
            <v>109450</v>
          </cell>
          <cell r="AH200">
            <v>116500</v>
          </cell>
          <cell r="AI200">
            <v>123549.99999999999</v>
          </cell>
          <cell r="AJ200">
            <v>130610</v>
          </cell>
          <cell r="AK200">
            <v>137670</v>
          </cell>
          <cell r="AL200">
            <v>144730</v>
          </cell>
          <cell r="AM200" t="str">
            <v>4839799999</v>
          </cell>
          <cell r="AN200" t="str">
            <v>Rockwall County</v>
          </cell>
          <cell r="AO200" t="str">
            <v>Texas</v>
          </cell>
          <cell r="AP200">
            <v>1</v>
          </cell>
        </row>
        <row r="201">
          <cell r="A201" t="str">
            <v>Runnels County</v>
          </cell>
          <cell r="B201">
            <v>69700</v>
          </cell>
          <cell r="C201">
            <v>15750</v>
          </cell>
          <cell r="D201">
            <v>20440</v>
          </cell>
          <cell r="E201">
            <v>25820</v>
          </cell>
          <cell r="F201">
            <v>31200</v>
          </cell>
          <cell r="G201">
            <v>36580</v>
          </cell>
          <cell r="H201">
            <v>41960</v>
          </cell>
          <cell r="I201">
            <v>46500</v>
          </cell>
          <cell r="J201">
            <v>49500</v>
          </cell>
          <cell r="K201">
            <v>43680</v>
          </cell>
          <cell r="L201">
            <v>46176</v>
          </cell>
          <cell r="M201">
            <v>48672</v>
          </cell>
          <cell r="N201">
            <v>51168</v>
          </cell>
          <cell r="O201">
            <v>26250</v>
          </cell>
          <cell r="P201">
            <v>30000</v>
          </cell>
          <cell r="Q201">
            <v>33750</v>
          </cell>
          <cell r="R201">
            <v>37500</v>
          </cell>
          <cell r="S201">
            <v>40500</v>
          </cell>
          <cell r="T201">
            <v>43500</v>
          </cell>
          <cell r="U201">
            <v>46500</v>
          </cell>
          <cell r="V201">
            <v>49500</v>
          </cell>
          <cell r="W201">
            <v>52500</v>
          </cell>
          <cell r="X201">
            <v>55500</v>
          </cell>
          <cell r="Y201">
            <v>58500</v>
          </cell>
          <cell r="Z201">
            <v>61500</v>
          </cell>
          <cell r="AA201">
            <v>42000</v>
          </cell>
          <cell r="AB201">
            <v>48000</v>
          </cell>
          <cell r="AC201">
            <v>54000</v>
          </cell>
          <cell r="AD201">
            <v>60000</v>
          </cell>
          <cell r="AE201">
            <v>64800</v>
          </cell>
          <cell r="AF201">
            <v>69600</v>
          </cell>
          <cell r="AG201">
            <v>74400</v>
          </cell>
          <cell r="AH201">
            <v>79200</v>
          </cell>
          <cell r="AI201">
            <v>84000</v>
          </cell>
          <cell r="AJ201">
            <v>88800</v>
          </cell>
          <cell r="AK201">
            <v>93600</v>
          </cell>
          <cell r="AL201">
            <v>98400</v>
          </cell>
          <cell r="AM201" t="str">
            <v>4839999999</v>
          </cell>
          <cell r="AN201" t="str">
            <v>Runnels County</v>
          </cell>
          <cell r="AO201" t="str">
            <v>Texas</v>
          </cell>
          <cell r="AP201">
            <v>0</v>
          </cell>
        </row>
        <row r="202">
          <cell r="A202" t="str">
            <v>Rusk County</v>
          </cell>
          <cell r="B202">
            <v>79300</v>
          </cell>
          <cell r="C202">
            <v>16700</v>
          </cell>
          <cell r="D202">
            <v>20440</v>
          </cell>
          <cell r="E202">
            <v>25820</v>
          </cell>
          <cell r="F202">
            <v>31200</v>
          </cell>
          <cell r="G202">
            <v>36580</v>
          </cell>
          <cell r="H202">
            <v>41960</v>
          </cell>
          <cell r="I202">
            <v>47340</v>
          </cell>
          <cell r="J202">
            <v>52350</v>
          </cell>
          <cell r="K202">
            <v>43680</v>
          </cell>
          <cell r="L202">
            <v>46176</v>
          </cell>
          <cell r="M202">
            <v>48672</v>
          </cell>
          <cell r="N202">
            <v>51168</v>
          </cell>
          <cell r="O202">
            <v>27800</v>
          </cell>
          <cell r="P202">
            <v>31750</v>
          </cell>
          <cell r="Q202">
            <v>35700</v>
          </cell>
          <cell r="R202">
            <v>39650</v>
          </cell>
          <cell r="S202">
            <v>42850</v>
          </cell>
          <cell r="T202">
            <v>46000</v>
          </cell>
          <cell r="U202">
            <v>49200</v>
          </cell>
          <cell r="V202">
            <v>52350</v>
          </cell>
          <cell r="W202">
            <v>55510</v>
          </cell>
          <cell r="X202">
            <v>58682</v>
          </cell>
          <cell r="Y202">
            <v>61854</v>
          </cell>
          <cell r="Z202">
            <v>65026</v>
          </cell>
          <cell r="AA202">
            <v>44450</v>
          </cell>
          <cell r="AB202">
            <v>50800</v>
          </cell>
          <cell r="AC202">
            <v>57150</v>
          </cell>
          <cell r="AD202">
            <v>63450</v>
          </cell>
          <cell r="AE202">
            <v>68550</v>
          </cell>
          <cell r="AF202">
            <v>73650</v>
          </cell>
          <cell r="AG202">
            <v>78700</v>
          </cell>
          <cell r="AH202">
            <v>83800</v>
          </cell>
          <cell r="AI202">
            <v>88830</v>
          </cell>
          <cell r="AJ202">
            <v>93906</v>
          </cell>
          <cell r="AK202">
            <v>98982</v>
          </cell>
          <cell r="AL202">
            <v>104058</v>
          </cell>
          <cell r="AM202" t="str">
            <v>4840199999</v>
          </cell>
          <cell r="AN202" t="str">
            <v>Rusk County</v>
          </cell>
          <cell r="AO202" t="str">
            <v>Texas</v>
          </cell>
          <cell r="AP202">
            <v>1</v>
          </cell>
        </row>
        <row r="203">
          <cell r="A203" t="str">
            <v>Sabine County</v>
          </cell>
          <cell r="B203">
            <v>66500</v>
          </cell>
          <cell r="C203">
            <v>15750</v>
          </cell>
          <cell r="D203">
            <v>20440</v>
          </cell>
          <cell r="E203">
            <v>25820</v>
          </cell>
          <cell r="F203">
            <v>31200</v>
          </cell>
          <cell r="G203">
            <v>36580</v>
          </cell>
          <cell r="H203">
            <v>41960</v>
          </cell>
          <cell r="I203">
            <v>46500</v>
          </cell>
          <cell r="J203">
            <v>49500</v>
          </cell>
          <cell r="K203">
            <v>43680</v>
          </cell>
          <cell r="L203">
            <v>46176</v>
          </cell>
          <cell r="M203">
            <v>48672</v>
          </cell>
          <cell r="N203">
            <v>51168</v>
          </cell>
          <cell r="O203">
            <v>26250</v>
          </cell>
          <cell r="P203">
            <v>30000</v>
          </cell>
          <cell r="Q203">
            <v>33750</v>
          </cell>
          <cell r="R203">
            <v>37500</v>
          </cell>
          <cell r="S203">
            <v>40500</v>
          </cell>
          <cell r="T203">
            <v>43500</v>
          </cell>
          <cell r="U203">
            <v>46500</v>
          </cell>
          <cell r="V203">
            <v>49500</v>
          </cell>
          <cell r="W203">
            <v>52500</v>
          </cell>
          <cell r="X203">
            <v>55500</v>
          </cell>
          <cell r="Y203">
            <v>58500</v>
          </cell>
          <cell r="Z203">
            <v>61500</v>
          </cell>
          <cell r="AA203">
            <v>42000</v>
          </cell>
          <cell r="AB203">
            <v>48000</v>
          </cell>
          <cell r="AC203">
            <v>54000</v>
          </cell>
          <cell r="AD203">
            <v>60000</v>
          </cell>
          <cell r="AE203">
            <v>64800</v>
          </cell>
          <cell r="AF203">
            <v>69600</v>
          </cell>
          <cell r="AG203">
            <v>74400</v>
          </cell>
          <cell r="AH203">
            <v>79200</v>
          </cell>
          <cell r="AI203">
            <v>84000</v>
          </cell>
          <cell r="AJ203">
            <v>88800</v>
          </cell>
          <cell r="AK203">
            <v>93600</v>
          </cell>
          <cell r="AL203">
            <v>98400</v>
          </cell>
          <cell r="AM203" t="str">
            <v>4840399999</v>
          </cell>
          <cell r="AN203" t="str">
            <v>Sabine County</v>
          </cell>
          <cell r="AO203" t="str">
            <v>Texas</v>
          </cell>
          <cell r="AP203">
            <v>0</v>
          </cell>
        </row>
        <row r="204">
          <cell r="A204" t="str">
            <v>San Augustine County</v>
          </cell>
          <cell r="B204">
            <v>52600</v>
          </cell>
          <cell r="C204">
            <v>15750</v>
          </cell>
          <cell r="D204">
            <v>20440</v>
          </cell>
          <cell r="E204">
            <v>25820</v>
          </cell>
          <cell r="F204">
            <v>31200</v>
          </cell>
          <cell r="G204">
            <v>36580</v>
          </cell>
          <cell r="H204">
            <v>41960</v>
          </cell>
          <cell r="I204">
            <v>46500</v>
          </cell>
          <cell r="J204">
            <v>49500</v>
          </cell>
          <cell r="K204">
            <v>43680</v>
          </cell>
          <cell r="L204">
            <v>46176</v>
          </cell>
          <cell r="M204">
            <v>48672</v>
          </cell>
          <cell r="N204">
            <v>51168</v>
          </cell>
          <cell r="O204">
            <v>26250</v>
          </cell>
          <cell r="P204">
            <v>30000</v>
          </cell>
          <cell r="Q204">
            <v>33750</v>
          </cell>
          <cell r="R204">
            <v>37500</v>
          </cell>
          <cell r="S204">
            <v>40500</v>
          </cell>
          <cell r="T204">
            <v>43500</v>
          </cell>
          <cell r="U204">
            <v>46500</v>
          </cell>
          <cell r="V204">
            <v>49500</v>
          </cell>
          <cell r="W204">
            <v>52500</v>
          </cell>
          <cell r="X204">
            <v>55500</v>
          </cell>
          <cell r="Y204">
            <v>58500</v>
          </cell>
          <cell r="Z204">
            <v>61500</v>
          </cell>
          <cell r="AA204">
            <v>42000</v>
          </cell>
          <cell r="AB204">
            <v>48000</v>
          </cell>
          <cell r="AC204">
            <v>54000</v>
          </cell>
          <cell r="AD204">
            <v>60000</v>
          </cell>
          <cell r="AE204">
            <v>64800</v>
          </cell>
          <cell r="AF204">
            <v>69600</v>
          </cell>
          <cell r="AG204">
            <v>74400</v>
          </cell>
          <cell r="AH204">
            <v>79200</v>
          </cell>
          <cell r="AI204">
            <v>84000</v>
          </cell>
          <cell r="AJ204">
            <v>88800</v>
          </cell>
          <cell r="AK204">
            <v>93600</v>
          </cell>
          <cell r="AL204">
            <v>98400</v>
          </cell>
          <cell r="AM204" t="str">
            <v>4840599999</v>
          </cell>
          <cell r="AN204" t="str">
            <v>San Augustine County</v>
          </cell>
          <cell r="AO204" t="str">
            <v>Texas</v>
          </cell>
          <cell r="AP204">
            <v>0</v>
          </cell>
        </row>
        <row r="205">
          <cell r="A205" t="str">
            <v>San Jacinto County</v>
          </cell>
          <cell r="B205">
            <v>77500</v>
          </cell>
          <cell r="C205">
            <v>16300</v>
          </cell>
          <cell r="D205">
            <v>20440</v>
          </cell>
          <cell r="E205">
            <v>25820</v>
          </cell>
          <cell r="F205">
            <v>31200</v>
          </cell>
          <cell r="G205">
            <v>36580</v>
          </cell>
          <cell r="H205">
            <v>41960</v>
          </cell>
          <cell r="I205">
            <v>47340</v>
          </cell>
          <cell r="J205">
            <v>51150</v>
          </cell>
          <cell r="K205">
            <v>43680</v>
          </cell>
          <cell r="L205">
            <v>46176</v>
          </cell>
          <cell r="M205">
            <v>48672</v>
          </cell>
          <cell r="N205">
            <v>51168</v>
          </cell>
          <cell r="O205">
            <v>27150</v>
          </cell>
          <cell r="P205">
            <v>31000</v>
          </cell>
          <cell r="Q205">
            <v>34900</v>
          </cell>
          <cell r="R205">
            <v>38750</v>
          </cell>
          <cell r="S205">
            <v>41850</v>
          </cell>
          <cell r="T205">
            <v>44950</v>
          </cell>
          <cell r="U205">
            <v>48050</v>
          </cell>
          <cell r="V205">
            <v>51150</v>
          </cell>
          <cell r="W205">
            <v>54250</v>
          </cell>
          <cell r="X205">
            <v>57350</v>
          </cell>
          <cell r="Y205">
            <v>60450</v>
          </cell>
          <cell r="Z205">
            <v>63550</v>
          </cell>
          <cell r="AA205">
            <v>43400</v>
          </cell>
          <cell r="AB205">
            <v>49600</v>
          </cell>
          <cell r="AC205">
            <v>55800</v>
          </cell>
          <cell r="AD205">
            <v>62000</v>
          </cell>
          <cell r="AE205">
            <v>67000</v>
          </cell>
          <cell r="AF205">
            <v>71950</v>
          </cell>
          <cell r="AG205">
            <v>76900</v>
          </cell>
          <cell r="AH205">
            <v>81850</v>
          </cell>
          <cell r="AI205">
            <v>86800</v>
          </cell>
          <cell r="AJ205">
            <v>91760</v>
          </cell>
          <cell r="AK205">
            <v>96720</v>
          </cell>
          <cell r="AL205">
            <v>101680</v>
          </cell>
          <cell r="AM205" t="str">
            <v>4840799999</v>
          </cell>
          <cell r="AN205" t="str">
            <v>San Jacinto County</v>
          </cell>
          <cell r="AO205" t="str">
            <v>Texas</v>
          </cell>
          <cell r="AP205">
            <v>0</v>
          </cell>
        </row>
        <row r="206">
          <cell r="A206" t="str">
            <v>San Patricio County</v>
          </cell>
          <cell r="B206">
            <v>75300</v>
          </cell>
          <cell r="C206">
            <v>16600</v>
          </cell>
          <cell r="D206">
            <v>20440</v>
          </cell>
          <cell r="E206">
            <v>25820</v>
          </cell>
          <cell r="F206">
            <v>31200</v>
          </cell>
          <cell r="G206">
            <v>36580</v>
          </cell>
          <cell r="H206">
            <v>41960</v>
          </cell>
          <cell r="I206">
            <v>47340</v>
          </cell>
          <cell r="J206">
            <v>52150</v>
          </cell>
          <cell r="K206">
            <v>43680</v>
          </cell>
          <cell r="L206">
            <v>46176</v>
          </cell>
          <cell r="M206">
            <v>48672</v>
          </cell>
          <cell r="N206">
            <v>51168</v>
          </cell>
          <cell r="O206">
            <v>27650</v>
          </cell>
          <cell r="P206">
            <v>31600</v>
          </cell>
          <cell r="Q206">
            <v>35550</v>
          </cell>
          <cell r="R206">
            <v>39500</v>
          </cell>
          <cell r="S206">
            <v>42700</v>
          </cell>
          <cell r="T206">
            <v>45850</v>
          </cell>
          <cell r="U206">
            <v>49000</v>
          </cell>
          <cell r="V206">
            <v>52150</v>
          </cell>
          <cell r="W206">
            <v>55300</v>
          </cell>
          <cell r="X206">
            <v>58460</v>
          </cell>
          <cell r="Y206">
            <v>61620</v>
          </cell>
          <cell r="Z206">
            <v>64780</v>
          </cell>
          <cell r="AA206">
            <v>44250</v>
          </cell>
          <cell r="AB206">
            <v>50600</v>
          </cell>
          <cell r="AC206">
            <v>56900</v>
          </cell>
          <cell r="AD206">
            <v>63200</v>
          </cell>
          <cell r="AE206">
            <v>68300</v>
          </cell>
          <cell r="AF206">
            <v>73350</v>
          </cell>
          <cell r="AG206">
            <v>78400</v>
          </cell>
          <cell r="AH206">
            <v>83450</v>
          </cell>
          <cell r="AI206">
            <v>88480</v>
          </cell>
          <cell r="AJ206">
            <v>93536</v>
          </cell>
          <cell r="AK206">
            <v>98592</v>
          </cell>
          <cell r="AL206">
            <v>103648</v>
          </cell>
          <cell r="AM206" t="str">
            <v>4840999999</v>
          </cell>
          <cell r="AN206" t="str">
            <v>San Patricio County</v>
          </cell>
          <cell r="AO206" t="str">
            <v>Texas</v>
          </cell>
          <cell r="AP206">
            <v>1</v>
          </cell>
        </row>
        <row r="207">
          <cell r="A207" t="str">
            <v>San Saba County</v>
          </cell>
          <cell r="B207">
            <v>68400</v>
          </cell>
          <cell r="C207">
            <v>15750</v>
          </cell>
          <cell r="D207">
            <v>20440</v>
          </cell>
          <cell r="E207">
            <v>25820</v>
          </cell>
          <cell r="F207">
            <v>31200</v>
          </cell>
          <cell r="G207">
            <v>36580</v>
          </cell>
          <cell r="H207">
            <v>41960</v>
          </cell>
          <cell r="I207">
            <v>46500</v>
          </cell>
          <cell r="J207">
            <v>49500</v>
          </cell>
          <cell r="K207">
            <v>43680</v>
          </cell>
          <cell r="L207">
            <v>46176</v>
          </cell>
          <cell r="M207">
            <v>48672</v>
          </cell>
          <cell r="N207">
            <v>51168</v>
          </cell>
          <cell r="O207">
            <v>26250</v>
          </cell>
          <cell r="P207">
            <v>30000</v>
          </cell>
          <cell r="Q207">
            <v>33750</v>
          </cell>
          <cell r="R207">
            <v>37500</v>
          </cell>
          <cell r="S207">
            <v>40500</v>
          </cell>
          <cell r="T207">
            <v>43500</v>
          </cell>
          <cell r="U207">
            <v>46500</v>
          </cell>
          <cell r="V207">
            <v>49500</v>
          </cell>
          <cell r="W207">
            <v>52500</v>
          </cell>
          <cell r="X207">
            <v>55500</v>
          </cell>
          <cell r="Y207">
            <v>58500</v>
          </cell>
          <cell r="Z207">
            <v>61500</v>
          </cell>
          <cell r="AA207">
            <v>42000</v>
          </cell>
          <cell r="AB207">
            <v>48000</v>
          </cell>
          <cell r="AC207">
            <v>54000</v>
          </cell>
          <cell r="AD207">
            <v>60000</v>
          </cell>
          <cell r="AE207">
            <v>64800</v>
          </cell>
          <cell r="AF207">
            <v>69600</v>
          </cell>
          <cell r="AG207">
            <v>74400</v>
          </cell>
          <cell r="AH207">
            <v>79200</v>
          </cell>
          <cell r="AI207">
            <v>84000</v>
          </cell>
          <cell r="AJ207">
            <v>88800</v>
          </cell>
          <cell r="AK207">
            <v>93600</v>
          </cell>
          <cell r="AL207">
            <v>98400</v>
          </cell>
          <cell r="AM207" t="str">
            <v>4841199999</v>
          </cell>
          <cell r="AN207" t="str">
            <v>San Saba County</v>
          </cell>
          <cell r="AO207" t="str">
            <v>Texas</v>
          </cell>
          <cell r="AP207">
            <v>0</v>
          </cell>
        </row>
        <row r="208">
          <cell r="A208" t="str">
            <v>Schleicher County</v>
          </cell>
          <cell r="B208">
            <v>84700</v>
          </cell>
          <cell r="C208">
            <v>17800</v>
          </cell>
          <cell r="D208">
            <v>20440</v>
          </cell>
          <cell r="E208">
            <v>25820</v>
          </cell>
          <cell r="F208">
            <v>31200</v>
          </cell>
          <cell r="G208">
            <v>36580</v>
          </cell>
          <cell r="H208">
            <v>41960</v>
          </cell>
          <cell r="I208">
            <v>47340</v>
          </cell>
          <cell r="J208">
            <v>52720</v>
          </cell>
          <cell r="K208">
            <v>43680</v>
          </cell>
          <cell r="L208">
            <v>46176</v>
          </cell>
          <cell r="M208">
            <v>48672</v>
          </cell>
          <cell r="N208">
            <v>51168</v>
          </cell>
          <cell r="O208">
            <v>29650</v>
          </cell>
          <cell r="P208">
            <v>33900</v>
          </cell>
          <cell r="Q208">
            <v>38150</v>
          </cell>
          <cell r="R208">
            <v>42350</v>
          </cell>
          <cell r="S208">
            <v>45750</v>
          </cell>
          <cell r="T208">
            <v>49150</v>
          </cell>
          <cell r="U208">
            <v>52550</v>
          </cell>
          <cell r="V208">
            <v>55950</v>
          </cell>
          <cell r="W208">
            <v>59289.999999999993</v>
          </cell>
          <cell r="X208">
            <v>62678</v>
          </cell>
          <cell r="Y208">
            <v>66066</v>
          </cell>
          <cell r="Z208">
            <v>69454</v>
          </cell>
          <cell r="AA208">
            <v>47450</v>
          </cell>
          <cell r="AB208">
            <v>54200</v>
          </cell>
          <cell r="AC208">
            <v>61000</v>
          </cell>
          <cell r="AD208">
            <v>67750</v>
          </cell>
          <cell r="AE208">
            <v>73200</v>
          </cell>
          <cell r="AF208">
            <v>78600</v>
          </cell>
          <cell r="AG208">
            <v>84050</v>
          </cell>
          <cell r="AH208">
            <v>89450</v>
          </cell>
          <cell r="AI208">
            <v>94850</v>
          </cell>
          <cell r="AJ208">
            <v>100270</v>
          </cell>
          <cell r="AK208">
            <v>105690</v>
          </cell>
          <cell r="AL208">
            <v>111110</v>
          </cell>
          <cell r="AM208" t="str">
            <v>4841399999</v>
          </cell>
          <cell r="AN208" t="str">
            <v>Schleicher County</v>
          </cell>
          <cell r="AO208" t="str">
            <v>Texas</v>
          </cell>
          <cell r="AP208">
            <v>0</v>
          </cell>
        </row>
        <row r="209">
          <cell r="A209" t="str">
            <v>Scurry County</v>
          </cell>
          <cell r="B209">
            <v>80900</v>
          </cell>
          <cell r="C209">
            <v>17000</v>
          </cell>
          <cell r="D209">
            <v>20440</v>
          </cell>
          <cell r="E209">
            <v>25820</v>
          </cell>
          <cell r="F209">
            <v>31200</v>
          </cell>
          <cell r="G209">
            <v>36580</v>
          </cell>
          <cell r="H209">
            <v>41960</v>
          </cell>
          <cell r="I209">
            <v>47340</v>
          </cell>
          <cell r="J209">
            <v>52720</v>
          </cell>
          <cell r="K209">
            <v>43680</v>
          </cell>
          <cell r="L209">
            <v>46176</v>
          </cell>
          <cell r="M209">
            <v>48672</v>
          </cell>
          <cell r="N209">
            <v>51168</v>
          </cell>
          <cell r="O209">
            <v>28350</v>
          </cell>
          <cell r="P209">
            <v>32400</v>
          </cell>
          <cell r="Q209">
            <v>36450</v>
          </cell>
          <cell r="R209">
            <v>40450</v>
          </cell>
          <cell r="S209">
            <v>43700</v>
          </cell>
          <cell r="T209">
            <v>46950</v>
          </cell>
          <cell r="U209">
            <v>50200</v>
          </cell>
          <cell r="V209">
            <v>53400</v>
          </cell>
          <cell r="W209">
            <v>56630</v>
          </cell>
          <cell r="X209">
            <v>59866</v>
          </cell>
          <cell r="Y209">
            <v>63102</v>
          </cell>
          <cell r="Z209">
            <v>66338</v>
          </cell>
          <cell r="AA209">
            <v>45300</v>
          </cell>
          <cell r="AB209">
            <v>51800</v>
          </cell>
          <cell r="AC209">
            <v>58250</v>
          </cell>
          <cell r="AD209">
            <v>64700</v>
          </cell>
          <cell r="AE209">
            <v>69900</v>
          </cell>
          <cell r="AF209">
            <v>75100</v>
          </cell>
          <cell r="AG209">
            <v>80250</v>
          </cell>
          <cell r="AH209">
            <v>85450</v>
          </cell>
          <cell r="AI209">
            <v>90580</v>
          </cell>
          <cell r="AJ209">
            <v>95756</v>
          </cell>
          <cell r="AK209">
            <v>100932</v>
          </cell>
          <cell r="AL209">
            <v>106108</v>
          </cell>
          <cell r="AM209" t="str">
            <v>4841599999</v>
          </cell>
          <cell r="AN209" t="str">
            <v>Scurry County</v>
          </cell>
          <cell r="AO209" t="str">
            <v>Texas</v>
          </cell>
          <cell r="AP209">
            <v>0</v>
          </cell>
        </row>
        <row r="210">
          <cell r="A210" t="str">
            <v>Shackelford County</v>
          </cell>
          <cell r="B210">
            <v>79200</v>
          </cell>
          <cell r="C210">
            <v>16650</v>
          </cell>
          <cell r="D210">
            <v>20440</v>
          </cell>
          <cell r="E210">
            <v>25820</v>
          </cell>
          <cell r="F210">
            <v>31200</v>
          </cell>
          <cell r="G210">
            <v>36580</v>
          </cell>
          <cell r="H210">
            <v>41960</v>
          </cell>
          <cell r="I210">
            <v>47340</v>
          </cell>
          <cell r="J210">
            <v>52300</v>
          </cell>
          <cell r="K210">
            <v>43680</v>
          </cell>
          <cell r="L210">
            <v>46176</v>
          </cell>
          <cell r="M210">
            <v>48672</v>
          </cell>
          <cell r="N210">
            <v>51168</v>
          </cell>
          <cell r="O210">
            <v>27750</v>
          </cell>
          <cell r="P210">
            <v>31700</v>
          </cell>
          <cell r="Q210">
            <v>35650</v>
          </cell>
          <cell r="R210">
            <v>39600</v>
          </cell>
          <cell r="S210">
            <v>42800</v>
          </cell>
          <cell r="T210">
            <v>45950</v>
          </cell>
          <cell r="U210">
            <v>49150</v>
          </cell>
          <cell r="V210">
            <v>52300</v>
          </cell>
          <cell r="W210">
            <v>55440</v>
          </cell>
          <cell r="X210">
            <v>58608</v>
          </cell>
          <cell r="Y210">
            <v>61776</v>
          </cell>
          <cell r="Z210">
            <v>64944</v>
          </cell>
          <cell r="AA210">
            <v>44350</v>
          </cell>
          <cell r="AB210">
            <v>50700</v>
          </cell>
          <cell r="AC210">
            <v>57050</v>
          </cell>
          <cell r="AD210">
            <v>63350</v>
          </cell>
          <cell r="AE210">
            <v>68450</v>
          </cell>
          <cell r="AF210">
            <v>73500</v>
          </cell>
          <cell r="AG210">
            <v>78600</v>
          </cell>
          <cell r="AH210">
            <v>83650</v>
          </cell>
          <cell r="AI210">
            <v>88690</v>
          </cell>
          <cell r="AJ210">
            <v>93758</v>
          </cell>
          <cell r="AK210">
            <v>98826</v>
          </cell>
          <cell r="AL210">
            <v>103894</v>
          </cell>
          <cell r="AM210" t="str">
            <v>4841799999</v>
          </cell>
          <cell r="AN210" t="str">
            <v>Shackelford County</v>
          </cell>
          <cell r="AO210" t="str">
            <v>Texas</v>
          </cell>
          <cell r="AP210">
            <v>0</v>
          </cell>
        </row>
        <row r="211">
          <cell r="A211" t="str">
            <v>Shelby County</v>
          </cell>
          <cell r="B211">
            <v>63300</v>
          </cell>
          <cell r="C211">
            <v>15750</v>
          </cell>
          <cell r="D211">
            <v>20440</v>
          </cell>
          <cell r="E211">
            <v>25820</v>
          </cell>
          <cell r="F211">
            <v>31200</v>
          </cell>
          <cell r="G211">
            <v>36580</v>
          </cell>
          <cell r="H211">
            <v>41960</v>
          </cell>
          <cell r="I211">
            <v>46500</v>
          </cell>
          <cell r="J211">
            <v>49500</v>
          </cell>
          <cell r="K211">
            <v>43680</v>
          </cell>
          <cell r="L211">
            <v>46176</v>
          </cell>
          <cell r="M211">
            <v>48672</v>
          </cell>
          <cell r="N211">
            <v>51168</v>
          </cell>
          <cell r="O211">
            <v>26250</v>
          </cell>
          <cell r="P211">
            <v>30000</v>
          </cell>
          <cell r="Q211">
            <v>33750</v>
          </cell>
          <cell r="R211">
            <v>37500</v>
          </cell>
          <cell r="S211">
            <v>40500</v>
          </cell>
          <cell r="T211">
            <v>43500</v>
          </cell>
          <cell r="U211">
            <v>46500</v>
          </cell>
          <cell r="V211">
            <v>49500</v>
          </cell>
          <cell r="W211">
            <v>52500</v>
          </cell>
          <cell r="X211">
            <v>55500</v>
          </cell>
          <cell r="Y211">
            <v>58500</v>
          </cell>
          <cell r="Z211">
            <v>61500</v>
          </cell>
          <cell r="AA211">
            <v>42000</v>
          </cell>
          <cell r="AB211">
            <v>48000</v>
          </cell>
          <cell r="AC211">
            <v>54000</v>
          </cell>
          <cell r="AD211">
            <v>60000</v>
          </cell>
          <cell r="AE211">
            <v>64800</v>
          </cell>
          <cell r="AF211">
            <v>69600</v>
          </cell>
          <cell r="AG211">
            <v>74400</v>
          </cell>
          <cell r="AH211">
            <v>79200</v>
          </cell>
          <cell r="AI211">
            <v>84000</v>
          </cell>
          <cell r="AJ211">
            <v>88800</v>
          </cell>
          <cell r="AK211">
            <v>93600</v>
          </cell>
          <cell r="AL211">
            <v>98400</v>
          </cell>
          <cell r="AM211" t="str">
            <v>4841999999</v>
          </cell>
          <cell r="AN211" t="str">
            <v>Shelby County</v>
          </cell>
          <cell r="AO211" t="str">
            <v>Texas</v>
          </cell>
          <cell r="AP211">
            <v>0</v>
          </cell>
        </row>
        <row r="212">
          <cell r="A212" t="str">
            <v>Sherman County</v>
          </cell>
          <cell r="B212">
            <v>78200</v>
          </cell>
          <cell r="C212">
            <v>16450</v>
          </cell>
          <cell r="D212">
            <v>20440</v>
          </cell>
          <cell r="E212">
            <v>25820</v>
          </cell>
          <cell r="F212">
            <v>31200</v>
          </cell>
          <cell r="G212">
            <v>36580</v>
          </cell>
          <cell r="H212">
            <v>41960</v>
          </cell>
          <cell r="I212">
            <v>47340</v>
          </cell>
          <cell r="J212">
            <v>51650</v>
          </cell>
          <cell r="K212">
            <v>43680</v>
          </cell>
          <cell r="L212">
            <v>46176</v>
          </cell>
          <cell r="M212">
            <v>48672</v>
          </cell>
          <cell r="N212">
            <v>51168</v>
          </cell>
          <cell r="O212">
            <v>27400</v>
          </cell>
          <cell r="P212">
            <v>31300</v>
          </cell>
          <cell r="Q212">
            <v>35200</v>
          </cell>
          <cell r="R212">
            <v>39100</v>
          </cell>
          <cell r="S212">
            <v>42250</v>
          </cell>
          <cell r="T212">
            <v>45400</v>
          </cell>
          <cell r="U212">
            <v>48500</v>
          </cell>
          <cell r="V212">
            <v>51650</v>
          </cell>
          <cell r="W212">
            <v>54740</v>
          </cell>
          <cell r="X212">
            <v>57868</v>
          </cell>
          <cell r="Y212">
            <v>60996</v>
          </cell>
          <cell r="Z212">
            <v>64124</v>
          </cell>
          <cell r="AA212">
            <v>43800</v>
          </cell>
          <cell r="AB212">
            <v>50050</v>
          </cell>
          <cell r="AC212">
            <v>56300</v>
          </cell>
          <cell r="AD212">
            <v>62550</v>
          </cell>
          <cell r="AE212">
            <v>67600</v>
          </cell>
          <cell r="AF212">
            <v>72600</v>
          </cell>
          <cell r="AG212">
            <v>77600</v>
          </cell>
          <cell r="AH212">
            <v>82600</v>
          </cell>
          <cell r="AI212">
            <v>87570</v>
          </cell>
          <cell r="AJ212">
            <v>92574</v>
          </cell>
          <cell r="AK212">
            <v>97578</v>
          </cell>
          <cell r="AL212">
            <v>102582</v>
          </cell>
          <cell r="AM212" t="str">
            <v>4842199999</v>
          </cell>
          <cell r="AN212" t="str">
            <v>Sherman County</v>
          </cell>
          <cell r="AO212" t="str">
            <v>Texas</v>
          </cell>
          <cell r="AP212">
            <v>0</v>
          </cell>
        </row>
        <row r="213">
          <cell r="A213" t="str">
            <v>Smith County</v>
          </cell>
          <cell r="B213">
            <v>87300</v>
          </cell>
          <cell r="C213">
            <v>18350</v>
          </cell>
          <cell r="D213">
            <v>21000</v>
          </cell>
          <cell r="E213">
            <v>25820</v>
          </cell>
          <cell r="F213">
            <v>31200</v>
          </cell>
          <cell r="G213">
            <v>36580</v>
          </cell>
          <cell r="H213">
            <v>41960</v>
          </cell>
          <cell r="I213">
            <v>47340</v>
          </cell>
          <cell r="J213">
            <v>52720</v>
          </cell>
          <cell r="K213">
            <v>43680</v>
          </cell>
          <cell r="L213">
            <v>46176</v>
          </cell>
          <cell r="M213">
            <v>48672</v>
          </cell>
          <cell r="N213">
            <v>51168</v>
          </cell>
          <cell r="O213">
            <v>30600</v>
          </cell>
          <cell r="P213">
            <v>34950</v>
          </cell>
          <cell r="Q213">
            <v>39300</v>
          </cell>
          <cell r="R213">
            <v>43650</v>
          </cell>
          <cell r="S213">
            <v>47150</v>
          </cell>
          <cell r="T213">
            <v>50650</v>
          </cell>
          <cell r="U213">
            <v>54150</v>
          </cell>
          <cell r="V213">
            <v>57650</v>
          </cell>
          <cell r="W213">
            <v>61109.999999999993</v>
          </cell>
          <cell r="X213">
            <v>64602</v>
          </cell>
          <cell r="Y213">
            <v>68094</v>
          </cell>
          <cell r="Z213">
            <v>71586</v>
          </cell>
          <cell r="AA213">
            <v>48900</v>
          </cell>
          <cell r="AB213">
            <v>55900</v>
          </cell>
          <cell r="AC213">
            <v>62900</v>
          </cell>
          <cell r="AD213">
            <v>69850</v>
          </cell>
          <cell r="AE213">
            <v>75450</v>
          </cell>
          <cell r="AF213">
            <v>81050</v>
          </cell>
          <cell r="AG213">
            <v>86650</v>
          </cell>
          <cell r="AH213">
            <v>92250</v>
          </cell>
          <cell r="AI213">
            <v>97790</v>
          </cell>
          <cell r="AJ213">
            <v>103378</v>
          </cell>
          <cell r="AK213">
            <v>108966</v>
          </cell>
          <cell r="AL213">
            <v>114554</v>
          </cell>
          <cell r="AM213" t="str">
            <v>4842399999</v>
          </cell>
          <cell r="AN213" t="str">
            <v>Smith County</v>
          </cell>
          <cell r="AO213" t="str">
            <v>Texas</v>
          </cell>
          <cell r="AP213">
            <v>1</v>
          </cell>
        </row>
        <row r="214">
          <cell r="A214" t="str">
            <v>Somervell County</v>
          </cell>
          <cell r="B214">
            <v>102300</v>
          </cell>
          <cell r="C214">
            <v>16700</v>
          </cell>
          <cell r="D214">
            <v>20440</v>
          </cell>
          <cell r="E214">
            <v>25820</v>
          </cell>
          <cell r="F214">
            <v>31200</v>
          </cell>
          <cell r="G214">
            <v>36580</v>
          </cell>
          <cell r="H214">
            <v>41960</v>
          </cell>
          <cell r="I214">
            <v>47340</v>
          </cell>
          <cell r="J214">
            <v>52500</v>
          </cell>
          <cell r="K214">
            <v>43680</v>
          </cell>
          <cell r="L214">
            <v>46176</v>
          </cell>
          <cell r="M214">
            <v>48672</v>
          </cell>
          <cell r="N214">
            <v>51168</v>
          </cell>
          <cell r="O214">
            <v>27850</v>
          </cell>
          <cell r="P214">
            <v>31800</v>
          </cell>
          <cell r="Q214">
            <v>35800</v>
          </cell>
          <cell r="R214">
            <v>39750</v>
          </cell>
          <cell r="S214">
            <v>42950</v>
          </cell>
          <cell r="T214">
            <v>46100</v>
          </cell>
          <cell r="U214">
            <v>49300</v>
          </cell>
          <cell r="V214">
            <v>52500</v>
          </cell>
          <cell r="W214">
            <v>55650</v>
          </cell>
          <cell r="X214">
            <v>58830</v>
          </cell>
          <cell r="Y214">
            <v>62010</v>
          </cell>
          <cell r="Z214">
            <v>65190</v>
          </cell>
          <cell r="AA214">
            <v>44550</v>
          </cell>
          <cell r="AB214">
            <v>50900</v>
          </cell>
          <cell r="AC214">
            <v>57250</v>
          </cell>
          <cell r="AD214">
            <v>63600</v>
          </cell>
          <cell r="AE214">
            <v>68700</v>
          </cell>
          <cell r="AF214">
            <v>73800</v>
          </cell>
          <cell r="AG214">
            <v>78900</v>
          </cell>
          <cell r="AH214">
            <v>84000</v>
          </cell>
          <cell r="AI214">
            <v>89040</v>
          </cell>
          <cell r="AJ214">
            <v>94128</v>
          </cell>
          <cell r="AK214">
            <v>99216</v>
          </cell>
          <cell r="AL214">
            <v>104304</v>
          </cell>
          <cell r="AM214" t="str">
            <v>4842599999</v>
          </cell>
          <cell r="AN214" t="str">
            <v>Somervell County</v>
          </cell>
          <cell r="AO214" t="str">
            <v>Texas</v>
          </cell>
          <cell r="AP214">
            <v>0</v>
          </cell>
        </row>
        <row r="215">
          <cell r="A215" t="str">
            <v>Starr County</v>
          </cell>
          <cell r="B215">
            <v>42900</v>
          </cell>
          <cell r="C215">
            <v>15750</v>
          </cell>
          <cell r="D215">
            <v>20440</v>
          </cell>
          <cell r="E215">
            <v>25820</v>
          </cell>
          <cell r="F215">
            <v>31200</v>
          </cell>
          <cell r="G215">
            <v>36580</v>
          </cell>
          <cell r="H215">
            <v>41960</v>
          </cell>
          <cell r="I215">
            <v>46500</v>
          </cell>
          <cell r="J215">
            <v>49500</v>
          </cell>
          <cell r="K215">
            <v>43680</v>
          </cell>
          <cell r="L215">
            <v>46176</v>
          </cell>
          <cell r="M215">
            <v>48672</v>
          </cell>
          <cell r="N215">
            <v>51168</v>
          </cell>
          <cell r="O215">
            <v>26250</v>
          </cell>
          <cell r="P215">
            <v>30000</v>
          </cell>
          <cell r="Q215">
            <v>33750</v>
          </cell>
          <cell r="R215">
            <v>37500</v>
          </cell>
          <cell r="S215">
            <v>40500</v>
          </cell>
          <cell r="T215">
            <v>43500</v>
          </cell>
          <cell r="U215">
            <v>46500</v>
          </cell>
          <cell r="V215">
            <v>49500</v>
          </cell>
          <cell r="W215">
            <v>52500</v>
          </cell>
          <cell r="X215">
            <v>55500</v>
          </cell>
          <cell r="Y215">
            <v>58500</v>
          </cell>
          <cell r="Z215">
            <v>61500</v>
          </cell>
          <cell r="AA215">
            <v>42000</v>
          </cell>
          <cell r="AB215">
            <v>48000</v>
          </cell>
          <cell r="AC215">
            <v>54000</v>
          </cell>
          <cell r="AD215">
            <v>60000</v>
          </cell>
          <cell r="AE215">
            <v>64800</v>
          </cell>
          <cell r="AF215">
            <v>69600</v>
          </cell>
          <cell r="AG215">
            <v>74400</v>
          </cell>
          <cell r="AH215">
            <v>79200</v>
          </cell>
          <cell r="AI215">
            <v>84000</v>
          </cell>
          <cell r="AJ215">
            <v>88800</v>
          </cell>
          <cell r="AK215">
            <v>93600</v>
          </cell>
          <cell r="AL215">
            <v>98400</v>
          </cell>
          <cell r="AM215" t="str">
            <v>4842799999</v>
          </cell>
          <cell r="AN215" t="str">
            <v>Starr County</v>
          </cell>
          <cell r="AO215" t="str">
            <v>Texas</v>
          </cell>
          <cell r="AP215">
            <v>0</v>
          </cell>
        </row>
        <row r="216">
          <cell r="A216" t="str">
            <v>Stephens County</v>
          </cell>
          <cell r="B216">
            <v>65700</v>
          </cell>
          <cell r="C216">
            <v>15750</v>
          </cell>
          <cell r="D216">
            <v>20440</v>
          </cell>
          <cell r="E216">
            <v>25820</v>
          </cell>
          <cell r="F216">
            <v>31200</v>
          </cell>
          <cell r="G216">
            <v>36580</v>
          </cell>
          <cell r="H216">
            <v>41960</v>
          </cell>
          <cell r="I216">
            <v>46500</v>
          </cell>
          <cell r="J216">
            <v>49500</v>
          </cell>
          <cell r="K216">
            <v>43680</v>
          </cell>
          <cell r="L216">
            <v>46176</v>
          </cell>
          <cell r="M216">
            <v>48672</v>
          </cell>
          <cell r="N216">
            <v>51168</v>
          </cell>
          <cell r="O216">
            <v>26250</v>
          </cell>
          <cell r="P216">
            <v>30000</v>
          </cell>
          <cell r="Q216">
            <v>33750</v>
          </cell>
          <cell r="R216">
            <v>37500</v>
          </cell>
          <cell r="S216">
            <v>40500</v>
          </cell>
          <cell r="T216">
            <v>43500</v>
          </cell>
          <cell r="U216">
            <v>46500</v>
          </cell>
          <cell r="V216">
            <v>49500</v>
          </cell>
          <cell r="W216">
            <v>52500</v>
          </cell>
          <cell r="X216">
            <v>55500</v>
          </cell>
          <cell r="Y216">
            <v>58500</v>
          </cell>
          <cell r="Z216">
            <v>61500</v>
          </cell>
          <cell r="AA216">
            <v>42000</v>
          </cell>
          <cell r="AB216">
            <v>48000</v>
          </cell>
          <cell r="AC216">
            <v>54000</v>
          </cell>
          <cell r="AD216">
            <v>60000</v>
          </cell>
          <cell r="AE216">
            <v>64800</v>
          </cell>
          <cell r="AF216">
            <v>69600</v>
          </cell>
          <cell r="AG216">
            <v>74400</v>
          </cell>
          <cell r="AH216">
            <v>79200</v>
          </cell>
          <cell r="AI216">
            <v>84000</v>
          </cell>
          <cell r="AJ216">
            <v>88800</v>
          </cell>
          <cell r="AK216">
            <v>93600</v>
          </cell>
          <cell r="AL216">
            <v>98400</v>
          </cell>
          <cell r="AM216" t="str">
            <v>4842999999</v>
          </cell>
          <cell r="AN216" t="str">
            <v>Stephens County</v>
          </cell>
          <cell r="AO216" t="str">
            <v>Texas</v>
          </cell>
          <cell r="AP216">
            <v>0</v>
          </cell>
        </row>
        <row r="217">
          <cell r="A217" t="str">
            <v>Sterling County</v>
          </cell>
          <cell r="B217">
            <v>70200</v>
          </cell>
          <cell r="C217">
            <v>15750</v>
          </cell>
          <cell r="D217">
            <v>20440</v>
          </cell>
          <cell r="E217">
            <v>25820</v>
          </cell>
          <cell r="F217">
            <v>31200</v>
          </cell>
          <cell r="G217">
            <v>36580</v>
          </cell>
          <cell r="H217">
            <v>41960</v>
          </cell>
          <cell r="I217">
            <v>46500</v>
          </cell>
          <cell r="J217">
            <v>49500</v>
          </cell>
          <cell r="K217">
            <v>43680</v>
          </cell>
          <cell r="L217">
            <v>46176</v>
          </cell>
          <cell r="M217">
            <v>48672</v>
          </cell>
          <cell r="N217">
            <v>51168</v>
          </cell>
          <cell r="O217">
            <v>26250</v>
          </cell>
          <cell r="P217">
            <v>30000</v>
          </cell>
          <cell r="Q217">
            <v>33750</v>
          </cell>
          <cell r="R217">
            <v>37500</v>
          </cell>
          <cell r="S217">
            <v>40500</v>
          </cell>
          <cell r="T217">
            <v>43500</v>
          </cell>
          <cell r="U217">
            <v>46500</v>
          </cell>
          <cell r="V217">
            <v>49500</v>
          </cell>
          <cell r="W217">
            <v>52500</v>
          </cell>
          <cell r="X217">
            <v>55500</v>
          </cell>
          <cell r="Y217">
            <v>58500</v>
          </cell>
          <cell r="Z217">
            <v>61500</v>
          </cell>
          <cell r="AA217">
            <v>42000</v>
          </cell>
          <cell r="AB217">
            <v>48000</v>
          </cell>
          <cell r="AC217">
            <v>54000</v>
          </cell>
          <cell r="AD217">
            <v>60000</v>
          </cell>
          <cell r="AE217">
            <v>64800</v>
          </cell>
          <cell r="AF217">
            <v>69600</v>
          </cell>
          <cell r="AG217">
            <v>74400</v>
          </cell>
          <cell r="AH217">
            <v>79200</v>
          </cell>
          <cell r="AI217">
            <v>84000</v>
          </cell>
          <cell r="AJ217">
            <v>88800</v>
          </cell>
          <cell r="AK217">
            <v>93600</v>
          </cell>
          <cell r="AL217">
            <v>98400</v>
          </cell>
          <cell r="AM217" t="str">
            <v>4843199999</v>
          </cell>
          <cell r="AN217" t="str">
            <v>Sterling County</v>
          </cell>
          <cell r="AO217" t="str">
            <v>Texas</v>
          </cell>
          <cell r="AP217">
            <v>1</v>
          </cell>
        </row>
        <row r="218">
          <cell r="A218" t="str">
            <v>Stonewall County</v>
          </cell>
          <cell r="B218">
            <v>86100</v>
          </cell>
          <cell r="C218">
            <v>18100</v>
          </cell>
          <cell r="D218">
            <v>20700</v>
          </cell>
          <cell r="E218">
            <v>25820</v>
          </cell>
          <cell r="F218">
            <v>31200</v>
          </cell>
          <cell r="G218">
            <v>36580</v>
          </cell>
          <cell r="H218">
            <v>41960</v>
          </cell>
          <cell r="I218">
            <v>47340</v>
          </cell>
          <cell r="J218">
            <v>52720</v>
          </cell>
          <cell r="K218">
            <v>43680</v>
          </cell>
          <cell r="L218">
            <v>46176</v>
          </cell>
          <cell r="M218">
            <v>48672</v>
          </cell>
          <cell r="N218">
            <v>51168</v>
          </cell>
          <cell r="O218">
            <v>30150</v>
          </cell>
          <cell r="P218">
            <v>34450</v>
          </cell>
          <cell r="Q218">
            <v>38750</v>
          </cell>
          <cell r="R218">
            <v>43050</v>
          </cell>
          <cell r="S218">
            <v>46500</v>
          </cell>
          <cell r="T218">
            <v>49950</v>
          </cell>
          <cell r="U218">
            <v>53400</v>
          </cell>
          <cell r="V218">
            <v>56850</v>
          </cell>
          <cell r="W218">
            <v>60269.999999999993</v>
          </cell>
          <cell r="X218">
            <v>63714</v>
          </cell>
          <cell r="Y218">
            <v>67158</v>
          </cell>
          <cell r="Z218">
            <v>70602</v>
          </cell>
          <cell r="AA218">
            <v>48250</v>
          </cell>
          <cell r="AB218">
            <v>55150</v>
          </cell>
          <cell r="AC218">
            <v>62050</v>
          </cell>
          <cell r="AD218">
            <v>68900</v>
          </cell>
          <cell r="AE218">
            <v>74450</v>
          </cell>
          <cell r="AF218">
            <v>79950</v>
          </cell>
          <cell r="AG218">
            <v>85450</v>
          </cell>
          <cell r="AH218">
            <v>90950</v>
          </cell>
          <cell r="AI218">
            <v>96460</v>
          </cell>
          <cell r="AJ218">
            <v>101972</v>
          </cell>
          <cell r="AK218">
            <v>107484</v>
          </cell>
          <cell r="AL218">
            <v>112996</v>
          </cell>
          <cell r="AM218" t="str">
            <v>4843399999</v>
          </cell>
          <cell r="AN218" t="str">
            <v>Stonewall County</v>
          </cell>
          <cell r="AO218" t="str">
            <v>Texas</v>
          </cell>
          <cell r="AP218">
            <v>0</v>
          </cell>
        </row>
        <row r="219">
          <cell r="A219" t="str">
            <v>Sutton County</v>
          </cell>
          <cell r="B219">
            <v>71600</v>
          </cell>
          <cell r="C219">
            <v>15750</v>
          </cell>
          <cell r="D219">
            <v>20440</v>
          </cell>
          <cell r="E219">
            <v>25820</v>
          </cell>
          <cell r="F219">
            <v>31200</v>
          </cell>
          <cell r="G219">
            <v>36580</v>
          </cell>
          <cell r="H219">
            <v>41960</v>
          </cell>
          <cell r="I219">
            <v>46500</v>
          </cell>
          <cell r="J219">
            <v>49500</v>
          </cell>
          <cell r="K219">
            <v>43680</v>
          </cell>
          <cell r="L219">
            <v>46176</v>
          </cell>
          <cell r="M219">
            <v>48672</v>
          </cell>
          <cell r="N219">
            <v>51168</v>
          </cell>
          <cell r="O219">
            <v>26250</v>
          </cell>
          <cell r="P219">
            <v>30000</v>
          </cell>
          <cell r="Q219">
            <v>33750</v>
          </cell>
          <cell r="R219">
            <v>37500</v>
          </cell>
          <cell r="S219">
            <v>40500</v>
          </cell>
          <cell r="T219">
            <v>43500</v>
          </cell>
          <cell r="U219">
            <v>46500</v>
          </cell>
          <cell r="V219">
            <v>49500</v>
          </cell>
          <cell r="W219">
            <v>52500</v>
          </cell>
          <cell r="X219">
            <v>55500</v>
          </cell>
          <cell r="Y219">
            <v>58500</v>
          </cell>
          <cell r="Z219">
            <v>61500</v>
          </cell>
          <cell r="AA219">
            <v>42000</v>
          </cell>
          <cell r="AB219">
            <v>48000</v>
          </cell>
          <cell r="AC219">
            <v>54000</v>
          </cell>
          <cell r="AD219">
            <v>60000</v>
          </cell>
          <cell r="AE219">
            <v>64800</v>
          </cell>
          <cell r="AF219">
            <v>69600</v>
          </cell>
          <cell r="AG219">
            <v>74400</v>
          </cell>
          <cell r="AH219">
            <v>79200</v>
          </cell>
          <cell r="AI219">
            <v>84000</v>
          </cell>
          <cell r="AJ219">
            <v>88800</v>
          </cell>
          <cell r="AK219">
            <v>93600</v>
          </cell>
          <cell r="AL219">
            <v>98400</v>
          </cell>
          <cell r="AM219" t="str">
            <v>4843599999</v>
          </cell>
          <cell r="AN219" t="str">
            <v>Sutton County</v>
          </cell>
          <cell r="AO219" t="str">
            <v>Texas</v>
          </cell>
          <cell r="AP219">
            <v>0</v>
          </cell>
        </row>
        <row r="220">
          <cell r="A220" t="str">
            <v>Swisher County</v>
          </cell>
          <cell r="B220">
            <v>57200</v>
          </cell>
          <cell r="C220">
            <v>15750</v>
          </cell>
          <cell r="D220">
            <v>20440</v>
          </cell>
          <cell r="E220">
            <v>25820</v>
          </cell>
          <cell r="F220">
            <v>31200</v>
          </cell>
          <cell r="G220">
            <v>36580</v>
          </cell>
          <cell r="H220">
            <v>41960</v>
          </cell>
          <cell r="I220">
            <v>46500</v>
          </cell>
          <cell r="J220">
            <v>49500</v>
          </cell>
          <cell r="K220">
            <v>43680</v>
          </cell>
          <cell r="L220">
            <v>46176</v>
          </cell>
          <cell r="M220">
            <v>48672</v>
          </cell>
          <cell r="N220">
            <v>51168</v>
          </cell>
          <cell r="O220">
            <v>26250</v>
          </cell>
          <cell r="P220">
            <v>30000</v>
          </cell>
          <cell r="Q220">
            <v>33750</v>
          </cell>
          <cell r="R220">
            <v>37500</v>
          </cell>
          <cell r="S220">
            <v>40500</v>
          </cell>
          <cell r="T220">
            <v>43500</v>
          </cell>
          <cell r="U220">
            <v>46500</v>
          </cell>
          <cell r="V220">
            <v>49500</v>
          </cell>
          <cell r="W220">
            <v>52500</v>
          </cell>
          <cell r="X220">
            <v>55500</v>
          </cell>
          <cell r="Y220">
            <v>58500</v>
          </cell>
          <cell r="Z220">
            <v>61500</v>
          </cell>
          <cell r="AA220">
            <v>42000</v>
          </cell>
          <cell r="AB220">
            <v>48000</v>
          </cell>
          <cell r="AC220">
            <v>54000</v>
          </cell>
          <cell r="AD220">
            <v>60000</v>
          </cell>
          <cell r="AE220">
            <v>64800</v>
          </cell>
          <cell r="AF220">
            <v>69600</v>
          </cell>
          <cell r="AG220">
            <v>74400</v>
          </cell>
          <cell r="AH220">
            <v>79200</v>
          </cell>
          <cell r="AI220">
            <v>84000</v>
          </cell>
          <cell r="AJ220">
            <v>88800</v>
          </cell>
          <cell r="AK220">
            <v>93600</v>
          </cell>
          <cell r="AL220">
            <v>98400</v>
          </cell>
          <cell r="AM220" t="str">
            <v>4843799999</v>
          </cell>
          <cell r="AN220" t="str">
            <v>Swisher County</v>
          </cell>
          <cell r="AO220" t="str">
            <v>Texas</v>
          </cell>
          <cell r="AP220">
            <v>0</v>
          </cell>
        </row>
        <row r="221">
          <cell r="A221" t="str">
            <v>Tarrant County</v>
          </cell>
          <cell r="B221">
            <v>101900</v>
          </cell>
          <cell r="C221">
            <v>21400</v>
          </cell>
          <cell r="D221">
            <v>24450</v>
          </cell>
          <cell r="E221">
            <v>27500</v>
          </cell>
          <cell r="F221">
            <v>31200</v>
          </cell>
          <cell r="G221">
            <v>36580</v>
          </cell>
          <cell r="H221">
            <v>41960</v>
          </cell>
          <cell r="I221">
            <v>47340</v>
          </cell>
          <cell r="J221">
            <v>52720</v>
          </cell>
          <cell r="K221">
            <v>43680</v>
          </cell>
          <cell r="L221">
            <v>46176</v>
          </cell>
          <cell r="M221">
            <v>48672</v>
          </cell>
          <cell r="N221">
            <v>51168</v>
          </cell>
          <cell r="O221">
            <v>35700</v>
          </cell>
          <cell r="P221">
            <v>40800</v>
          </cell>
          <cell r="Q221">
            <v>45900</v>
          </cell>
          <cell r="R221">
            <v>50950</v>
          </cell>
          <cell r="S221">
            <v>55050</v>
          </cell>
          <cell r="T221">
            <v>59150</v>
          </cell>
          <cell r="U221">
            <v>63200</v>
          </cell>
          <cell r="V221">
            <v>67300</v>
          </cell>
          <cell r="W221">
            <v>71330</v>
          </cell>
          <cell r="X221">
            <v>75406</v>
          </cell>
          <cell r="Y221">
            <v>79482</v>
          </cell>
          <cell r="Z221">
            <v>83558</v>
          </cell>
          <cell r="AA221">
            <v>57050</v>
          </cell>
          <cell r="AB221">
            <v>65200</v>
          </cell>
          <cell r="AC221">
            <v>73350</v>
          </cell>
          <cell r="AD221">
            <v>81500</v>
          </cell>
          <cell r="AE221">
            <v>88050</v>
          </cell>
          <cell r="AF221">
            <v>94550</v>
          </cell>
          <cell r="AG221">
            <v>101100</v>
          </cell>
          <cell r="AH221">
            <v>107600</v>
          </cell>
          <cell r="AI221">
            <v>114100</v>
          </cell>
          <cell r="AJ221">
            <v>120620</v>
          </cell>
          <cell r="AK221">
            <v>127140</v>
          </cell>
          <cell r="AL221">
            <v>133660</v>
          </cell>
          <cell r="AM221" t="str">
            <v>4843999999</v>
          </cell>
          <cell r="AN221" t="str">
            <v>Tarrant County</v>
          </cell>
          <cell r="AO221" t="str">
            <v>Texas</v>
          </cell>
          <cell r="AP221">
            <v>1</v>
          </cell>
        </row>
        <row r="222">
          <cell r="A222" t="str">
            <v>Taylor County</v>
          </cell>
          <cell r="B222">
            <v>85600</v>
          </cell>
          <cell r="C222">
            <v>16950</v>
          </cell>
          <cell r="D222">
            <v>20440</v>
          </cell>
          <cell r="E222">
            <v>25820</v>
          </cell>
          <cell r="F222">
            <v>31200</v>
          </cell>
          <cell r="G222">
            <v>36580</v>
          </cell>
          <cell r="H222">
            <v>41960</v>
          </cell>
          <cell r="I222">
            <v>47340</v>
          </cell>
          <cell r="J222">
            <v>52720</v>
          </cell>
          <cell r="K222">
            <v>43680</v>
          </cell>
          <cell r="L222">
            <v>46176</v>
          </cell>
          <cell r="M222">
            <v>48672</v>
          </cell>
          <cell r="N222">
            <v>51168</v>
          </cell>
          <cell r="O222">
            <v>28200</v>
          </cell>
          <cell r="P222">
            <v>32200</v>
          </cell>
          <cell r="Q222">
            <v>36200</v>
          </cell>
          <cell r="R222">
            <v>40250</v>
          </cell>
          <cell r="S222">
            <v>43500</v>
          </cell>
          <cell r="T222">
            <v>46700</v>
          </cell>
          <cell r="U222">
            <v>49900</v>
          </cell>
          <cell r="V222">
            <v>53150</v>
          </cell>
          <cell r="W222">
            <v>56350</v>
          </cell>
          <cell r="X222">
            <v>59570</v>
          </cell>
          <cell r="Y222">
            <v>62790</v>
          </cell>
          <cell r="Z222">
            <v>66010</v>
          </cell>
          <cell r="AA222">
            <v>45100</v>
          </cell>
          <cell r="AB222">
            <v>51500</v>
          </cell>
          <cell r="AC222">
            <v>57950</v>
          </cell>
          <cell r="AD222">
            <v>64400</v>
          </cell>
          <cell r="AE222">
            <v>69550</v>
          </cell>
          <cell r="AF222">
            <v>74700</v>
          </cell>
          <cell r="AG222">
            <v>79900</v>
          </cell>
          <cell r="AH222">
            <v>85000</v>
          </cell>
          <cell r="AI222">
            <v>90160</v>
          </cell>
          <cell r="AJ222">
            <v>95312</v>
          </cell>
          <cell r="AK222">
            <v>100464</v>
          </cell>
          <cell r="AL222">
            <v>105616</v>
          </cell>
          <cell r="AM222" t="str">
            <v>4844199999</v>
          </cell>
          <cell r="AN222" t="str">
            <v>Taylor County</v>
          </cell>
          <cell r="AO222" t="str">
            <v>Texas</v>
          </cell>
          <cell r="AP222">
            <v>1</v>
          </cell>
        </row>
        <row r="223">
          <cell r="A223" t="str">
            <v>Terrell County</v>
          </cell>
          <cell r="B223">
            <v>71600</v>
          </cell>
          <cell r="C223">
            <v>15750</v>
          </cell>
          <cell r="D223">
            <v>20440</v>
          </cell>
          <cell r="E223">
            <v>25820</v>
          </cell>
          <cell r="F223">
            <v>31200</v>
          </cell>
          <cell r="G223">
            <v>36580</v>
          </cell>
          <cell r="H223">
            <v>41960</v>
          </cell>
          <cell r="I223">
            <v>46500</v>
          </cell>
          <cell r="J223">
            <v>49500</v>
          </cell>
          <cell r="K223">
            <v>43680</v>
          </cell>
          <cell r="L223">
            <v>46176</v>
          </cell>
          <cell r="M223">
            <v>48672</v>
          </cell>
          <cell r="N223">
            <v>51168</v>
          </cell>
          <cell r="O223">
            <v>26250</v>
          </cell>
          <cell r="P223">
            <v>30000</v>
          </cell>
          <cell r="Q223">
            <v>33750</v>
          </cell>
          <cell r="R223">
            <v>37500</v>
          </cell>
          <cell r="S223">
            <v>40500</v>
          </cell>
          <cell r="T223">
            <v>43500</v>
          </cell>
          <cell r="U223">
            <v>46500</v>
          </cell>
          <cell r="V223">
            <v>49500</v>
          </cell>
          <cell r="W223">
            <v>52500</v>
          </cell>
          <cell r="X223">
            <v>55500</v>
          </cell>
          <cell r="Y223">
            <v>58500</v>
          </cell>
          <cell r="Z223">
            <v>61500</v>
          </cell>
          <cell r="AA223">
            <v>42000</v>
          </cell>
          <cell r="AB223">
            <v>48000</v>
          </cell>
          <cell r="AC223">
            <v>54000</v>
          </cell>
          <cell r="AD223">
            <v>60000</v>
          </cell>
          <cell r="AE223">
            <v>64800</v>
          </cell>
          <cell r="AF223">
            <v>69600</v>
          </cell>
          <cell r="AG223">
            <v>74400</v>
          </cell>
          <cell r="AH223">
            <v>79200</v>
          </cell>
          <cell r="AI223">
            <v>84000</v>
          </cell>
          <cell r="AJ223">
            <v>88800</v>
          </cell>
          <cell r="AK223">
            <v>93600</v>
          </cell>
          <cell r="AL223">
            <v>98400</v>
          </cell>
          <cell r="AM223" t="str">
            <v>4844399999</v>
          </cell>
          <cell r="AN223" t="str">
            <v>Terrell County</v>
          </cell>
          <cell r="AO223" t="str">
            <v>Texas</v>
          </cell>
          <cell r="AP223">
            <v>0</v>
          </cell>
        </row>
        <row r="224">
          <cell r="A224" t="str">
            <v>Terry County</v>
          </cell>
          <cell r="B224">
            <v>57500</v>
          </cell>
          <cell r="C224">
            <v>15750</v>
          </cell>
          <cell r="D224">
            <v>20440</v>
          </cell>
          <cell r="E224">
            <v>25820</v>
          </cell>
          <cell r="F224">
            <v>31200</v>
          </cell>
          <cell r="G224">
            <v>36580</v>
          </cell>
          <cell r="H224">
            <v>41960</v>
          </cell>
          <cell r="I224">
            <v>46500</v>
          </cell>
          <cell r="J224">
            <v>49500</v>
          </cell>
          <cell r="K224">
            <v>43680</v>
          </cell>
          <cell r="L224">
            <v>46176</v>
          </cell>
          <cell r="M224">
            <v>48672</v>
          </cell>
          <cell r="N224">
            <v>51168</v>
          </cell>
          <cell r="O224">
            <v>26250</v>
          </cell>
          <cell r="P224">
            <v>30000</v>
          </cell>
          <cell r="Q224">
            <v>33750</v>
          </cell>
          <cell r="R224">
            <v>37500</v>
          </cell>
          <cell r="S224">
            <v>40500</v>
          </cell>
          <cell r="T224">
            <v>43500</v>
          </cell>
          <cell r="U224">
            <v>46500</v>
          </cell>
          <cell r="V224">
            <v>49500</v>
          </cell>
          <cell r="W224">
            <v>52500</v>
          </cell>
          <cell r="X224">
            <v>55500</v>
          </cell>
          <cell r="Y224">
            <v>58500</v>
          </cell>
          <cell r="Z224">
            <v>61500</v>
          </cell>
          <cell r="AA224">
            <v>42000</v>
          </cell>
          <cell r="AB224">
            <v>48000</v>
          </cell>
          <cell r="AC224">
            <v>54000</v>
          </cell>
          <cell r="AD224">
            <v>60000</v>
          </cell>
          <cell r="AE224">
            <v>64800</v>
          </cell>
          <cell r="AF224">
            <v>69600</v>
          </cell>
          <cell r="AG224">
            <v>74400</v>
          </cell>
          <cell r="AH224">
            <v>79200</v>
          </cell>
          <cell r="AI224">
            <v>84000</v>
          </cell>
          <cell r="AJ224">
            <v>88800</v>
          </cell>
          <cell r="AK224">
            <v>93600</v>
          </cell>
          <cell r="AL224">
            <v>98400</v>
          </cell>
          <cell r="AM224" t="str">
            <v>4844599999</v>
          </cell>
          <cell r="AN224" t="str">
            <v>Terry County</v>
          </cell>
          <cell r="AO224" t="str">
            <v>Texas</v>
          </cell>
          <cell r="AP224">
            <v>0</v>
          </cell>
        </row>
        <row r="225">
          <cell r="A225" t="str">
            <v>Throckmorton County</v>
          </cell>
          <cell r="B225">
            <v>71700</v>
          </cell>
          <cell r="C225">
            <v>15750</v>
          </cell>
          <cell r="D225">
            <v>20440</v>
          </cell>
          <cell r="E225">
            <v>25820</v>
          </cell>
          <cell r="F225">
            <v>31200</v>
          </cell>
          <cell r="G225">
            <v>36580</v>
          </cell>
          <cell r="H225">
            <v>41960</v>
          </cell>
          <cell r="I225">
            <v>46500</v>
          </cell>
          <cell r="J225">
            <v>49500</v>
          </cell>
          <cell r="K225">
            <v>43680</v>
          </cell>
          <cell r="L225">
            <v>46176</v>
          </cell>
          <cell r="M225">
            <v>48672</v>
          </cell>
          <cell r="N225">
            <v>51168</v>
          </cell>
          <cell r="O225">
            <v>26250</v>
          </cell>
          <cell r="P225">
            <v>30000</v>
          </cell>
          <cell r="Q225">
            <v>33750</v>
          </cell>
          <cell r="R225">
            <v>37500</v>
          </cell>
          <cell r="S225">
            <v>40500</v>
          </cell>
          <cell r="T225">
            <v>43500</v>
          </cell>
          <cell r="U225">
            <v>46500</v>
          </cell>
          <cell r="V225">
            <v>49500</v>
          </cell>
          <cell r="W225">
            <v>52500</v>
          </cell>
          <cell r="X225">
            <v>55500</v>
          </cell>
          <cell r="Y225">
            <v>58500</v>
          </cell>
          <cell r="Z225">
            <v>61500</v>
          </cell>
          <cell r="AA225">
            <v>42000</v>
          </cell>
          <cell r="AB225">
            <v>48000</v>
          </cell>
          <cell r="AC225">
            <v>54000</v>
          </cell>
          <cell r="AD225">
            <v>60000</v>
          </cell>
          <cell r="AE225">
            <v>64800</v>
          </cell>
          <cell r="AF225">
            <v>69600</v>
          </cell>
          <cell r="AG225">
            <v>74400</v>
          </cell>
          <cell r="AH225">
            <v>79200</v>
          </cell>
          <cell r="AI225">
            <v>84000</v>
          </cell>
          <cell r="AJ225">
            <v>88800</v>
          </cell>
          <cell r="AK225">
            <v>93600</v>
          </cell>
          <cell r="AL225">
            <v>98400</v>
          </cell>
          <cell r="AM225" t="str">
            <v>4844799999</v>
          </cell>
          <cell r="AN225" t="str">
            <v>Throckmorton County</v>
          </cell>
          <cell r="AO225" t="str">
            <v>Texas</v>
          </cell>
          <cell r="AP225">
            <v>0</v>
          </cell>
        </row>
        <row r="226">
          <cell r="A226" t="str">
            <v>Titus County</v>
          </cell>
          <cell r="B226">
            <v>72300</v>
          </cell>
          <cell r="C226">
            <v>15750</v>
          </cell>
          <cell r="D226">
            <v>20440</v>
          </cell>
          <cell r="E226">
            <v>25820</v>
          </cell>
          <cell r="F226">
            <v>31200</v>
          </cell>
          <cell r="G226">
            <v>36580</v>
          </cell>
          <cell r="H226">
            <v>41960</v>
          </cell>
          <cell r="I226">
            <v>46500</v>
          </cell>
          <cell r="J226">
            <v>49500</v>
          </cell>
          <cell r="K226">
            <v>43680</v>
          </cell>
          <cell r="L226">
            <v>46176</v>
          </cell>
          <cell r="M226">
            <v>48672</v>
          </cell>
          <cell r="N226">
            <v>51168</v>
          </cell>
          <cell r="O226">
            <v>26250</v>
          </cell>
          <cell r="P226">
            <v>30000</v>
          </cell>
          <cell r="Q226">
            <v>33750</v>
          </cell>
          <cell r="R226">
            <v>37500</v>
          </cell>
          <cell r="S226">
            <v>40500</v>
          </cell>
          <cell r="T226">
            <v>43500</v>
          </cell>
          <cell r="U226">
            <v>46500</v>
          </cell>
          <cell r="V226">
            <v>49500</v>
          </cell>
          <cell r="W226">
            <v>52500</v>
          </cell>
          <cell r="X226">
            <v>55500</v>
          </cell>
          <cell r="Y226">
            <v>58500</v>
          </cell>
          <cell r="Z226">
            <v>61500</v>
          </cell>
          <cell r="AA226">
            <v>42000</v>
          </cell>
          <cell r="AB226">
            <v>48000</v>
          </cell>
          <cell r="AC226">
            <v>54000</v>
          </cell>
          <cell r="AD226">
            <v>60000</v>
          </cell>
          <cell r="AE226">
            <v>64800</v>
          </cell>
          <cell r="AF226">
            <v>69600</v>
          </cell>
          <cell r="AG226">
            <v>74400</v>
          </cell>
          <cell r="AH226">
            <v>79200</v>
          </cell>
          <cell r="AI226">
            <v>84000</v>
          </cell>
          <cell r="AJ226">
            <v>88800</v>
          </cell>
          <cell r="AK226">
            <v>93600</v>
          </cell>
          <cell r="AL226">
            <v>98400</v>
          </cell>
          <cell r="AM226" t="str">
            <v>4844999999</v>
          </cell>
          <cell r="AN226" t="str">
            <v>Titus County</v>
          </cell>
          <cell r="AO226" t="str">
            <v>Texas</v>
          </cell>
          <cell r="AP226">
            <v>0</v>
          </cell>
        </row>
        <row r="227">
          <cell r="A227" t="str">
            <v>Tom Green County</v>
          </cell>
          <cell r="B227">
            <v>78000</v>
          </cell>
          <cell r="C227">
            <v>16400</v>
          </cell>
          <cell r="D227">
            <v>20440</v>
          </cell>
          <cell r="E227">
            <v>25820</v>
          </cell>
          <cell r="F227">
            <v>31200</v>
          </cell>
          <cell r="G227">
            <v>36580</v>
          </cell>
          <cell r="H227">
            <v>41960</v>
          </cell>
          <cell r="I227">
            <v>47340</v>
          </cell>
          <cell r="J227">
            <v>51500</v>
          </cell>
          <cell r="K227">
            <v>43680</v>
          </cell>
          <cell r="L227">
            <v>46176</v>
          </cell>
          <cell r="M227">
            <v>48672</v>
          </cell>
          <cell r="N227">
            <v>51168</v>
          </cell>
          <cell r="O227">
            <v>27300</v>
          </cell>
          <cell r="P227">
            <v>31200</v>
          </cell>
          <cell r="Q227">
            <v>35100</v>
          </cell>
          <cell r="R227">
            <v>39000</v>
          </cell>
          <cell r="S227">
            <v>42150</v>
          </cell>
          <cell r="T227">
            <v>45250</v>
          </cell>
          <cell r="U227">
            <v>48400</v>
          </cell>
          <cell r="V227">
            <v>51500</v>
          </cell>
          <cell r="W227">
            <v>54600</v>
          </cell>
          <cell r="X227">
            <v>57720</v>
          </cell>
          <cell r="Y227">
            <v>60840</v>
          </cell>
          <cell r="Z227">
            <v>63960</v>
          </cell>
          <cell r="AA227">
            <v>43700</v>
          </cell>
          <cell r="AB227">
            <v>49950</v>
          </cell>
          <cell r="AC227">
            <v>56200</v>
          </cell>
          <cell r="AD227">
            <v>62400</v>
          </cell>
          <cell r="AE227">
            <v>67400</v>
          </cell>
          <cell r="AF227">
            <v>72400</v>
          </cell>
          <cell r="AG227">
            <v>77400</v>
          </cell>
          <cell r="AH227">
            <v>82400</v>
          </cell>
          <cell r="AI227">
            <v>87360</v>
          </cell>
          <cell r="AJ227">
            <v>92352</v>
          </cell>
          <cell r="AK227">
            <v>97344</v>
          </cell>
          <cell r="AL227">
            <v>102336</v>
          </cell>
          <cell r="AM227" t="str">
            <v>4845199999</v>
          </cell>
          <cell r="AN227" t="str">
            <v>Tom Green County</v>
          </cell>
          <cell r="AO227" t="str">
            <v>Texas</v>
          </cell>
          <cell r="AP227">
            <v>1</v>
          </cell>
        </row>
        <row r="228">
          <cell r="A228" t="str">
            <v>Travis County</v>
          </cell>
          <cell r="B228">
            <v>126000</v>
          </cell>
          <cell r="C228">
            <v>26500</v>
          </cell>
          <cell r="D228">
            <v>30250</v>
          </cell>
          <cell r="E228">
            <v>34050</v>
          </cell>
          <cell r="F228">
            <v>37800</v>
          </cell>
          <cell r="G228">
            <v>40850</v>
          </cell>
          <cell r="H228">
            <v>43850</v>
          </cell>
          <cell r="I228">
            <v>47340</v>
          </cell>
          <cell r="J228">
            <v>52720</v>
          </cell>
          <cell r="K228">
            <v>52920</v>
          </cell>
          <cell r="L228">
            <v>55944</v>
          </cell>
          <cell r="M228">
            <v>58968</v>
          </cell>
          <cell r="N228">
            <v>61992</v>
          </cell>
          <cell r="O228">
            <v>44100</v>
          </cell>
          <cell r="P228">
            <v>50400</v>
          </cell>
          <cell r="Q228">
            <v>56700</v>
          </cell>
          <cell r="R228">
            <v>63000</v>
          </cell>
          <cell r="S228">
            <v>68050</v>
          </cell>
          <cell r="T228">
            <v>73100</v>
          </cell>
          <cell r="U228">
            <v>78150</v>
          </cell>
          <cell r="V228">
            <v>83200</v>
          </cell>
          <cell r="W228">
            <v>88200</v>
          </cell>
          <cell r="X228">
            <v>93240</v>
          </cell>
          <cell r="Y228">
            <v>98280</v>
          </cell>
          <cell r="Z228">
            <v>103320</v>
          </cell>
          <cell r="AA228">
            <v>68500</v>
          </cell>
          <cell r="AB228">
            <v>78250</v>
          </cell>
          <cell r="AC228">
            <v>88050</v>
          </cell>
          <cell r="AD228">
            <v>97800</v>
          </cell>
          <cell r="AE228">
            <v>105650</v>
          </cell>
          <cell r="AF228">
            <v>113450</v>
          </cell>
          <cell r="AG228">
            <v>121300</v>
          </cell>
          <cell r="AH228">
            <v>129100</v>
          </cell>
          <cell r="AI228">
            <v>136920</v>
          </cell>
          <cell r="AJ228">
            <v>144744</v>
          </cell>
          <cell r="AK228">
            <v>152568</v>
          </cell>
          <cell r="AL228">
            <v>160392</v>
          </cell>
          <cell r="AM228" t="str">
            <v>4845399999</v>
          </cell>
          <cell r="AN228" t="str">
            <v>Travis County</v>
          </cell>
          <cell r="AO228" t="str">
            <v>Texas</v>
          </cell>
          <cell r="AP228">
            <v>1</v>
          </cell>
        </row>
        <row r="229">
          <cell r="A229" t="str">
            <v>Trinity County</v>
          </cell>
          <cell r="B229">
            <v>70300</v>
          </cell>
          <cell r="C229">
            <v>15750</v>
          </cell>
          <cell r="D229">
            <v>20440</v>
          </cell>
          <cell r="E229">
            <v>25820</v>
          </cell>
          <cell r="F229">
            <v>31200</v>
          </cell>
          <cell r="G229">
            <v>36580</v>
          </cell>
          <cell r="H229">
            <v>41960</v>
          </cell>
          <cell r="I229">
            <v>46500</v>
          </cell>
          <cell r="J229">
            <v>49500</v>
          </cell>
          <cell r="K229">
            <v>43680</v>
          </cell>
          <cell r="L229">
            <v>46176</v>
          </cell>
          <cell r="M229">
            <v>48672</v>
          </cell>
          <cell r="N229">
            <v>51168</v>
          </cell>
          <cell r="O229">
            <v>26250</v>
          </cell>
          <cell r="P229">
            <v>30000</v>
          </cell>
          <cell r="Q229">
            <v>33750</v>
          </cell>
          <cell r="R229">
            <v>37500</v>
          </cell>
          <cell r="S229">
            <v>40500</v>
          </cell>
          <cell r="T229">
            <v>43500</v>
          </cell>
          <cell r="U229">
            <v>46500</v>
          </cell>
          <cell r="V229">
            <v>49500</v>
          </cell>
          <cell r="W229">
            <v>52500</v>
          </cell>
          <cell r="X229">
            <v>55500</v>
          </cell>
          <cell r="Y229">
            <v>58500</v>
          </cell>
          <cell r="Z229">
            <v>61500</v>
          </cell>
          <cell r="AA229">
            <v>42000</v>
          </cell>
          <cell r="AB229">
            <v>48000</v>
          </cell>
          <cell r="AC229">
            <v>54000</v>
          </cell>
          <cell r="AD229">
            <v>60000</v>
          </cell>
          <cell r="AE229">
            <v>64800</v>
          </cell>
          <cell r="AF229">
            <v>69600</v>
          </cell>
          <cell r="AG229">
            <v>74400</v>
          </cell>
          <cell r="AH229">
            <v>79200</v>
          </cell>
          <cell r="AI229">
            <v>84000</v>
          </cell>
          <cell r="AJ229">
            <v>88800</v>
          </cell>
          <cell r="AK229">
            <v>93600</v>
          </cell>
          <cell r="AL229">
            <v>98400</v>
          </cell>
          <cell r="AM229" t="str">
            <v>4845599999</v>
          </cell>
          <cell r="AN229" t="str">
            <v>Trinity County</v>
          </cell>
          <cell r="AO229" t="str">
            <v>Texas</v>
          </cell>
          <cell r="AP229">
            <v>0</v>
          </cell>
        </row>
        <row r="230">
          <cell r="A230" t="str">
            <v>Tyler County</v>
          </cell>
          <cell r="B230">
            <v>65500</v>
          </cell>
          <cell r="C230">
            <v>15750</v>
          </cell>
          <cell r="D230">
            <v>20440</v>
          </cell>
          <cell r="E230">
            <v>25820</v>
          </cell>
          <cell r="F230">
            <v>31200</v>
          </cell>
          <cell r="G230">
            <v>36580</v>
          </cell>
          <cell r="H230">
            <v>41960</v>
          </cell>
          <cell r="I230">
            <v>46500</v>
          </cell>
          <cell r="J230">
            <v>49500</v>
          </cell>
          <cell r="K230">
            <v>43680</v>
          </cell>
          <cell r="L230">
            <v>46176</v>
          </cell>
          <cell r="M230">
            <v>48672</v>
          </cell>
          <cell r="N230">
            <v>51168</v>
          </cell>
          <cell r="O230">
            <v>26250</v>
          </cell>
          <cell r="P230">
            <v>30000</v>
          </cell>
          <cell r="Q230">
            <v>33750</v>
          </cell>
          <cell r="R230">
            <v>37500</v>
          </cell>
          <cell r="S230">
            <v>40500</v>
          </cell>
          <cell r="T230">
            <v>43500</v>
          </cell>
          <cell r="U230">
            <v>46500</v>
          </cell>
          <cell r="V230">
            <v>49500</v>
          </cell>
          <cell r="W230">
            <v>52500</v>
          </cell>
          <cell r="X230">
            <v>55500</v>
          </cell>
          <cell r="Y230">
            <v>58500</v>
          </cell>
          <cell r="Z230">
            <v>61500</v>
          </cell>
          <cell r="AA230">
            <v>42000</v>
          </cell>
          <cell r="AB230">
            <v>48000</v>
          </cell>
          <cell r="AC230">
            <v>54000</v>
          </cell>
          <cell r="AD230">
            <v>60000</v>
          </cell>
          <cell r="AE230">
            <v>64800</v>
          </cell>
          <cell r="AF230">
            <v>69600</v>
          </cell>
          <cell r="AG230">
            <v>74400</v>
          </cell>
          <cell r="AH230">
            <v>79200</v>
          </cell>
          <cell r="AI230">
            <v>84000</v>
          </cell>
          <cell r="AJ230">
            <v>88800</v>
          </cell>
          <cell r="AK230">
            <v>93600</v>
          </cell>
          <cell r="AL230">
            <v>98400</v>
          </cell>
          <cell r="AM230" t="str">
            <v>4845799999</v>
          </cell>
          <cell r="AN230" t="str">
            <v>Tyler County</v>
          </cell>
          <cell r="AO230" t="str">
            <v>Texas</v>
          </cell>
          <cell r="AP230">
            <v>0</v>
          </cell>
        </row>
        <row r="231">
          <cell r="A231" t="str">
            <v>Upshur County</v>
          </cell>
          <cell r="B231">
            <v>77900</v>
          </cell>
          <cell r="C231">
            <v>16350</v>
          </cell>
          <cell r="D231">
            <v>20440</v>
          </cell>
          <cell r="E231">
            <v>25820</v>
          </cell>
          <cell r="F231">
            <v>31200</v>
          </cell>
          <cell r="G231">
            <v>36580</v>
          </cell>
          <cell r="H231">
            <v>41960</v>
          </cell>
          <cell r="I231">
            <v>47340</v>
          </cell>
          <cell r="J231">
            <v>51450</v>
          </cell>
          <cell r="K231">
            <v>43680</v>
          </cell>
          <cell r="L231">
            <v>46176</v>
          </cell>
          <cell r="M231">
            <v>48672</v>
          </cell>
          <cell r="N231">
            <v>51168</v>
          </cell>
          <cell r="O231">
            <v>27300</v>
          </cell>
          <cell r="P231">
            <v>31200</v>
          </cell>
          <cell r="Q231">
            <v>35100</v>
          </cell>
          <cell r="R231">
            <v>38950</v>
          </cell>
          <cell r="S231">
            <v>42100</v>
          </cell>
          <cell r="T231">
            <v>45200</v>
          </cell>
          <cell r="U231">
            <v>48300</v>
          </cell>
          <cell r="V231">
            <v>51450</v>
          </cell>
          <cell r="W231">
            <v>54530</v>
          </cell>
          <cell r="X231">
            <v>57646</v>
          </cell>
          <cell r="Y231">
            <v>60762</v>
          </cell>
          <cell r="Z231">
            <v>63878</v>
          </cell>
          <cell r="AA231">
            <v>43650</v>
          </cell>
          <cell r="AB231">
            <v>49850</v>
          </cell>
          <cell r="AC231">
            <v>56100</v>
          </cell>
          <cell r="AD231">
            <v>62300</v>
          </cell>
          <cell r="AE231">
            <v>67300</v>
          </cell>
          <cell r="AF231">
            <v>72300</v>
          </cell>
          <cell r="AG231">
            <v>77300</v>
          </cell>
          <cell r="AH231">
            <v>82250</v>
          </cell>
          <cell r="AI231">
            <v>87220</v>
          </cell>
          <cell r="AJ231">
            <v>92204</v>
          </cell>
          <cell r="AK231">
            <v>97188</v>
          </cell>
          <cell r="AL231">
            <v>102172</v>
          </cell>
          <cell r="AM231" t="str">
            <v>4845999999</v>
          </cell>
          <cell r="AN231" t="str">
            <v>Upshur County</v>
          </cell>
          <cell r="AO231" t="str">
            <v>Texas</v>
          </cell>
          <cell r="AP231">
            <v>1</v>
          </cell>
        </row>
        <row r="232">
          <cell r="A232" t="str">
            <v>Upton County</v>
          </cell>
          <cell r="B232">
            <v>81400</v>
          </cell>
          <cell r="C232">
            <v>17100</v>
          </cell>
          <cell r="D232">
            <v>20440</v>
          </cell>
          <cell r="E232">
            <v>25820</v>
          </cell>
          <cell r="F232">
            <v>31200</v>
          </cell>
          <cell r="G232">
            <v>36580</v>
          </cell>
          <cell r="H232">
            <v>41960</v>
          </cell>
          <cell r="I232">
            <v>47340</v>
          </cell>
          <cell r="J232">
            <v>52720</v>
          </cell>
          <cell r="K232">
            <v>43680</v>
          </cell>
          <cell r="L232">
            <v>46176</v>
          </cell>
          <cell r="M232">
            <v>48672</v>
          </cell>
          <cell r="N232">
            <v>51168</v>
          </cell>
          <cell r="O232">
            <v>28500</v>
          </cell>
          <cell r="P232">
            <v>32600</v>
          </cell>
          <cell r="Q232">
            <v>36650</v>
          </cell>
          <cell r="R232">
            <v>40700</v>
          </cell>
          <cell r="S232">
            <v>44000</v>
          </cell>
          <cell r="T232">
            <v>47250</v>
          </cell>
          <cell r="U232">
            <v>50500</v>
          </cell>
          <cell r="V232">
            <v>53750</v>
          </cell>
          <cell r="W232">
            <v>56980</v>
          </cell>
          <cell r="X232">
            <v>60236</v>
          </cell>
          <cell r="Y232">
            <v>63492</v>
          </cell>
          <cell r="Z232">
            <v>66748</v>
          </cell>
          <cell r="AA232">
            <v>45600</v>
          </cell>
          <cell r="AB232">
            <v>52100</v>
          </cell>
          <cell r="AC232">
            <v>58600</v>
          </cell>
          <cell r="AD232">
            <v>65100</v>
          </cell>
          <cell r="AE232">
            <v>70350</v>
          </cell>
          <cell r="AF232">
            <v>75550</v>
          </cell>
          <cell r="AG232">
            <v>80750</v>
          </cell>
          <cell r="AH232">
            <v>85950</v>
          </cell>
          <cell r="AI232">
            <v>91140</v>
          </cell>
          <cell r="AJ232">
            <v>96348</v>
          </cell>
          <cell r="AK232">
            <v>101556</v>
          </cell>
          <cell r="AL232">
            <v>106764</v>
          </cell>
          <cell r="AM232" t="str">
            <v>4846199999</v>
          </cell>
          <cell r="AN232" t="str">
            <v>Upton County</v>
          </cell>
          <cell r="AO232" t="str">
            <v>Texas</v>
          </cell>
          <cell r="AP232">
            <v>0</v>
          </cell>
        </row>
        <row r="233">
          <cell r="A233" t="str">
            <v>Uvalde County</v>
          </cell>
          <cell r="B233">
            <v>64900</v>
          </cell>
          <cell r="C233">
            <v>15750</v>
          </cell>
          <cell r="D233">
            <v>20440</v>
          </cell>
          <cell r="E233">
            <v>25820</v>
          </cell>
          <cell r="F233">
            <v>31200</v>
          </cell>
          <cell r="G233">
            <v>36580</v>
          </cell>
          <cell r="H233">
            <v>41960</v>
          </cell>
          <cell r="I233">
            <v>46500</v>
          </cell>
          <cell r="J233">
            <v>49500</v>
          </cell>
          <cell r="K233">
            <v>43680</v>
          </cell>
          <cell r="L233">
            <v>46176</v>
          </cell>
          <cell r="M233">
            <v>48672</v>
          </cell>
          <cell r="N233">
            <v>51168</v>
          </cell>
          <cell r="O233">
            <v>26250</v>
          </cell>
          <cell r="P233">
            <v>30000</v>
          </cell>
          <cell r="Q233">
            <v>33750</v>
          </cell>
          <cell r="R233">
            <v>37500</v>
          </cell>
          <cell r="S233">
            <v>40500</v>
          </cell>
          <cell r="T233">
            <v>43500</v>
          </cell>
          <cell r="U233">
            <v>46500</v>
          </cell>
          <cell r="V233">
            <v>49500</v>
          </cell>
          <cell r="W233">
            <v>52500</v>
          </cell>
          <cell r="X233">
            <v>55500</v>
          </cell>
          <cell r="Y233">
            <v>58500</v>
          </cell>
          <cell r="Z233">
            <v>61500</v>
          </cell>
          <cell r="AA233">
            <v>42000</v>
          </cell>
          <cell r="AB233">
            <v>48000</v>
          </cell>
          <cell r="AC233">
            <v>54000</v>
          </cell>
          <cell r="AD233">
            <v>60000</v>
          </cell>
          <cell r="AE233">
            <v>64800</v>
          </cell>
          <cell r="AF233">
            <v>69600</v>
          </cell>
          <cell r="AG233">
            <v>74400</v>
          </cell>
          <cell r="AH233">
            <v>79200</v>
          </cell>
          <cell r="AI233">
            <v>84000</v>
          </cell>
          <cell r="AJ233">
            <v>88800</v>
          </cell>
          <cell r="AK233">
            <v>93600</v>
          </cell>
          <cell r="AL233">
            <v>98400</v>
          </cell>
          <cell r="AM233" t="str">
            <v>4846399999</v>
          </cell>
          <cell r="AN233" t="str">
            <v>Uvalde County</v>
          </cell>
          <cell r="AO233" t="str">
            <v>Texas</v>
          </cell>
          <cell r="AP233">
            <v>0</v>
          </cell>
        </row>
        <row r="234">
          <cell r="A234" t="str">
            <v>Val Verde County</v>
          </cell>
          <cell r="B234">
            <v>70800</v>
          </cell>
          <cell r="C234">
            <v>15750</v>
          </cell>
          <cell r="D234">
            <v>20440</v>
          </cell>
          <cell r="E234">
            <v>25820</v>
          </cell>
          <cell r="F234">
            <v>31200</v>
          </cell>
          <cell r="G234">
            <v>36580</v>
          </cell>
          <cell r="H234">
            <v>41960</v>
          </cell>
          <cell r="I234">
            <v>46500</v>
          </cell>
          <cell r="J234">
            <v>49500</v>
          </cell>
          <cell r="K234">
            <v>43680</v>
          </cell>
          <cell r="L234">
            <v>46176</v>
          </cell>
          <cell r="M234">
            <v>48672</v>
          </cell>
          <cell r="N234">
            <v>51168</v>
          </cell>
          <cell r="O234">
            <v>26250</v>
          </cell>
          <cell r="P234">
            <v>30000</v>
          </cell>
          <cell r="Q234">
            <v>33750</v>
          </cell>
          <cell r="R234">
            <v>37500</v>
          </cell>
          <cell r="S234">
            <v>40500</v>
          </cell>
          <cell r="T234">
            <v>43500</v>
          </cell>
          <cell r="U234">
            <v>46500</v>
          </cell>
          <cell r="V234">
            <v>49500</v>
          </cell>
          <cell r="W234">
            <v>52500</v>
          </cell>
          <cell r="X234">
            <v>55500</v>
          </cell>
          <cell r="Y234">
            <v>58500</v>
          </cell>
          <cell r="Z234">
            <v>61500</v>
          </cell>
          <cell r="AA234">
            <v>42000</v>
          </cell>
          <cell r="AB234">
            <v>48000</v>
          </cell>
          <cell r="AC234">
            <v>54000</v>
          </cell>
          <cell r="AD234">
            <v>60000</v>
          </cell>
          <cell r="AE234">
            <v>64800</v>
          </cell>
          <cell r="AF234">
            <v>69600</v>
          </cell>
          <cell r="AG234">
            <v>74400</v>
          </cell>
          <cell r="AH234">
            <v>79200</v>
          </cell>
          <cell r="AI234">
            <v>84000</v>
          </cell>
          <cell r="AJ234">
            <v>88800</v>
          </cell>
          <cell r="AK234">
            <v>93600</v>
          </cell>
          <cell r="AL234">
            <v>98400</v>
          </cell>
          <cell r="AM234" t="str">
            <v>4846599999</v>
          </cell>
          <cell r="AN234" t="str">
            <v>Val Verde County</v>
          </cell>
          <cell r="AO234" t="str">
            <v>Texas</v>
          </cell>
          <cell r="AP234">
            <v>0</v>
          </cell>
        </row>
        <row r="235">
          <cell r="A235" t="str">
            <v>Van Zandt County</v>
          </cell>
          <cell r="B235">
            <v>80000</v>
          </cell>
          <cell r="C235">
            <v>16800</v>
          </cell>
          <cell r="D235">
            <v>20440</v>
          </cell>
          <cell r="E235">
            <v>25820</v>
          </cell>
          <cell r="F235">
            <v>31200</v>
          </cell>
          <cell r="G235">
            <v>36580</v>
          </cell>
          <cell r="H235">
            <v>41960</v>
          </cell>
          <cell r="I235">
            <v>47340</v>
          </cell>
          <cell r="J235">
            <v>52720</v>
          </cell>
          <cell r="K235">
            <v>43680</v>
          </cell>
          <cell r="L235">
            <v>46176</v>
          </cell>
          <cell r="M235">
            <v>48672</v>
          </cell>
          <cell r="N235">
            <v>51168</v>
          </cell>
          <cell r="O235">
            <v>28000</v>
          </cell>
          <cell r="P235">
            <v>32000</v>
          </cell>
          <cell r="Q235">
            <v>36000</v>
          </cell>
          <cell r="R235">
            <v>40000</v>
          </cell>
          <cell r="S235">
            <v>43200</v>
          </cell>
          <cell r="T235">
            <v>46400</v>
          </cell>
          <cell r="U235">
            <v>49600</v>
          </cell>
          <cell r="V235">
            <v>52800</v>
          </cell>
          <cell r="W235">
            <v>56000</v>
          </cell>
          <cell r="X235">
            <v>59200</v>
          </cell>
          <cell r="Y235">
            <v>62400</v>
          </cell>
          <cell r="Z235">
            <v>65600</v>
          </cell>
          <cell r="AA235">
            <v>44800</v>
          </cell>
          <cell r="AB235">
            <v>51200</v>
          </cell>
          <cell r="AC235">
            <v>57600</v>
          </cell>
          <cell r="AD235">
            <v>64000</v>
          </cell>
          <cell r="AE235">
            <v>69150</v>
          </cell>
          <cell r="AF235">
            <v>74250</v>
          </cell>
          <cell r="AG235">
            <v>79400</v>
          </cell>
          <cell r="AH235">
            <v>84500</v>
          </cell>
          <cell r="AI235">
            <v>89600</v>
          </cell>
          <cell r="AJ235">
            <v>94720</v>
          </cell>
          <cell r="AK235">
            <v>99840</v>
          </cell>
          <cell r="AL235">
            <v>104960</v>
          </cell>
          <cell r="AM235" t="str">
            <v>4846799999</v>
          </cell>
          <cell r="AN235" t="str">
            <v>Van Zandt County</v>
          </cell>
          <cell r="AO235" t="str">
            <v>Texas</v>
          </cell>
          <cell r="AP235">
            <v>0</v>
          </cell>
        </row>
        <row r="236">
          <cell r="A236" t="str">
            <v>Victoria County</v>
          </cell>
          <cell r="B236">
            <v>88300</v>
          </cell>
          <cell r="C236">
            <v>16950</v>
          </cell>
          <cell r="D236">
            <v>20440</v>
          </cell>
          <cell r="E236">
            <v>25820</v>
          </cell>
          <cell r="F236">
            <v>31200</v>
          </cell>
          <cell r="G236">
            <v>36580</v>
          </cell>
          <cell r="H236">
            <v>41960</v>
          </cell>
          <cell r="I236">
            <v>47340</v>
          </cell>
          <cell r="J236">
            <v>52720</v>
          </cell>
          <cell r="K236">
            <v>43680</v>
          </cell>
          <cell r="L236">
            <v>46176</v>
          </cell>
          <cell r="M236">
            <v>48672</v>
          </cell>
          <cell r="N236">
            <v>51168</v>
          </cell>
          <cell r="O236">
            <v>28200</v>
          </cell>
          <cell r="P236">
            <v>32200</v>
          </cell>
          <cell r="Q236">
            <v>36200</v>
          </cell>
          <cell r="R236">
            <v>40250</v>
          </cell>
          <cell r="S236">
            <v>43500</v>
          </cell>
          <cell r="T236">
            <v>46700</v>
          </cell>
          <cell r="U236">
            <v>49900</v>
          </cell>
          <cell r="V236">
            <v>53150</v>
          </cell>
          <cell r="W236">
            <v>56350</v>
          </cell>
          <cell r="X236">
            <v>59570</v>
          </cell>
          <cell r="Y236">
            <v>62790</v>
          </cell>
          <cell r="Z236">
            <v>66010</v>
          </cell>
          <cell r="AA236">
            <v>45100</v>
          </cell>
          <cell r="AB236">
            <v>51500</v>
          </cell>
          <cell r="AC236">
            <v>57950</v>
          </cell>
          <cell r="AD236">
            <v>64400</v>
          </cell>
          <cell r="AE236">
            <v>69550</v>
          </cell>
          <cell r="AF236">
            <v>74700</v>
          </cell>
          <cell r="AG236">
            <v>79900</v>
          </cell>
          <cell r="AH236">
            <v>85000</v>
          </cell>
          <cell r="AI236">
            <v>90160</v>
          </cell>
          <cell r="AJ236">
            <v>95312</v>
          </cell>
          <cell r="AK236">
            <v>100464</v>
          </cell>
          <cell r="AL236">
            <v>105616</v>
          </cell>
          <cell r="AM236" t="str">
            <v>4846999999</v>
          </cell>
          <cell r="AN236" t="str">
            <v>Victoria County</v>
          </cell>
          <cell r="AO236" t="str">
            <v>Texas</v>
          </cell>
          <cell r="AP236">
            <v>1</v>
          </cell>
        </row>
        <row r="237">
          <cell r="A237" t="str">
            <v>Walker County</v>
          </cell>
          <cell r="B237">
            <v>76100</v>
          </cell>
          <cell r="C237">
            <v>16000</v>
          </cell>
          <cell r="D237">
            <v>20440</v>
          </cell>
          <cell r="E237">
            <v>25820</v>
          </cell>
          <cell r="F237">
            <v>31200</v>
          </cell>
          <cell r="G237">
            <v>36580</v>
          </cell>
          <cell r="H237">
            <v>41960</v>
          </cell>
          <cell r="I237">
            <v>47200</v>
          </cell>
          <cell r="J237">
            <v>50250</v>
          </cell>
          <cell r="K237">
            <v>43680</v>
          </cell>
          <cell r="L237">
            <v>46176</v>
          </cell>
          <cell r="M237">
            <v>48672</v>
          </cell>
          <cell r="N237">
            <v>51168</v>
          </cell>
          <cell r="O237">
            <v>26650</v>
          </cell>
          <cell r="P237">
            <v>30450</v>
          </cell>
          <cell r="Q237">
            <v>34250</v>
          </cell>
          <cell r="R237">
            <v>38050</v>
          </cell>
          <cell r="S237">
            <v>41100</v>
          </cell>
          <cell r="T237">
            <v>44150</v>
          </cell>
          <cell r="U237">
            <v>47200</v>
          </cell>
          <cell r="V237">
            <v>50250</v>
          </cell>
          <cell r="W237">
            <v>53270</v>
          </cell>
          <cell r="X237">
            <v>56314</v>
          </cell>
          <cell r="Y237">
            <v>59358</v>
          </cell>
          <cell r="Z237">
            <v>62402</v>
          </cell>
          <cell r="AA237">
            <v>42650</v>
          </cell>
          <cell r="AB237">
            <v>48750</v>
          </cell>
          <cell r="AC237">
            <v>54850</v>
          </cell>
          <cell r="AD237">
            <v>60900</v>
          </cell>
          <cell r="AE237">
            <v>65800</v>
          </cell>
          <cell r="AF237">
            <v>70650</v>
          </cell>
          <cell r="AG237">
            <v>75550</v>
          </cell>
          <cell r="AH237">
            <v>80400</v>
          </cell>
          <cell r="AI237">
            <v>85260</v>
          </cell>
          <cell r="AJ237">
            <v>90132</v>
          </cell>
          <cell r="AK237">
            <v>95004</v>
          </cell>
          <cell r="AL237">
            <v>99876</v>
          </cell>
          <cell r="AM237" t="str">
            <v>4847199999</v>
          </cell>
          <cell r="AN237" t="str">
            <v>Walker County</v>
          </cell>
          <cell r="AO237" t="str">
            <v>Texas</v>
          </cell>
          <cell r="AP237">
            <v>0</v>
          </cell>
        </row>
        <row r="238">
          <cell r="A238" t="str">
            <v>Waller County</v>
          </cell>
          <cell r="B238">
            <v>94600</v>
          </cell>
          <cell r="C238">
            <v>19900</v>
          </cell>
          <cell r="D238">
            <v>22750</v>
          </cell>
          <cell r="E238">
            <v>25820</v>
          </cell>
          <cell r="F238">
            <v>31200</v>
          </cell>
          <cell r="G238">
            <v>36580</v>
          </cell>
          <cell r="H238">
            <v>41960</v>
          </cell>
          <cell r="I238">
            <v>47340</v>
          </cell>
          <cell r="J238">
            <v>52720</v>
          </cell>
          <cell r="K238">
            <v>43680</v>
          </cell>
          <cell r="L238">
            <v>46176</v>
          </cell>
          <cell r="M238">
            <v>48672</v>
          </cell>
          <cell r="N238">
            <v>51168</v>
          </cell>
          <cell r="O238">
            <v>33150</v>
          </cell>
          <cell r="P238">
            <v>37850</v>
          </cell>
          <cell r="Q238">
            <v>42600</v>
          </cell>
          <cell r="R238">
            <v>47300</v>
          </cell>
          <cell r="S238">
            <v>51100</v>
          </cell>
          <cell r="T238">
            <v>54900</v>
          </cell>
          <cell r="U238">
            <v>58700</v>
          </cell>
          <cell r="V238">
            <v>62450</v>
          </cell>
          <cell r="W238">
            <v>66220</v>
          </cell>
          <cell r="X238">
            <v>70004</v>
          </cell>
          <cell r="Y238">
            <v>73788</v>
          </cell>
          <cell r="Z238">
            <v>77572</v>
          </cell>
          <cell r="AA238">
            <v>53000</v>
          </cell>
          <cell r="AB238">
            <v>60600</v>
          </cell>
          <cell r="AC238">
            <v>68150</v>
          </cell>
          <cell r="AD238">
            <v>75700</v>
          </cell>
          <cell r="AE238">
            <v>81800</v>
          </cell>
          <cell r="AF238">
            <v>87850</v>
          </cell>
          <cell r="AG238">
            <v>93900</v>
          </cell>
          <cell r="AH238">
            <v>99950</v>
          </cell>
          <cell r="AI238">
            <v>105980</v>
          </cell>
          <cell r="AJ238">
            <v>112036</v>
          </cell>
          <cell r="AK238">
            <v>118092</v>
          </cell>
          <cell r="AL238">
            <v>124148</v>
          </cell>
          <cell r="AM238" t="str">
            <v>4847399999</v>
          </cell>
          <cell r="AN238" t="str">
            <v>Waller County</v>
          </cell>
          <cell r="AO238" t="str">
            <v>Texas</v>
          </cell>
          <cell r="AP238">
            <v>1</v>
          </cell>
        </row>
        <row r="239">
          <cell r="A239" t="str">
            <v>Ward County</v>
          </cell>
          <cell r="B239">
            <v>76700</v>
          </cell>
          <cell r="C239">
            <v>16100</v>
          </cell>
          <cell r="D239">
            <v>20440</v>
          </cell>
          <cell r="E239">
            <v>25820</v>
          </cell>
          <cell r="F239">
            <v>31200</v>
          </cell>
          <cell r="G239">
            <v>36580</v>
          </cell>
          <cell r="H239">
            <v>41960</v>
          </cell>
          <cell r="I239">
            <v>47340</v>
          </cell>
          <cell r="J239">
            <v>50650</v>
          </cell>
          <cell r="K239">
            <v>43680</v>
          </cell>
          <cell r="L239">
            <v>46176</v>
          </cell>
          <cell r="M239">
            <v>48672</v>
          </cell>
          <cell r="N239">
            <v>51168</v>
          </cell>
          <cell r="O239">
            <v>26850</v>
          </cell>
          <cell r="P239">
            <v>30700</v>
          </cell>
          <cell r="Q239">
            <v>34550</v>
          </cell>
          <cell r="R239">
            <v>38350</v>
          </cell>
          <cell r="S239">
            <v>41450</v>
          </cell>
          <cell r="T239">
            <v>44500</v>
          </cell>
          <cell r="U239">
            <v>47600</v>
          </cell>
          <cell r="V239">
            <v>50650</v>
          </cell>
          <cell r="W239">
            <v>53690</v>
          </cell>
          <cell r="X239">
            <v>56758</v>
          </cell>
          <cell r="Y239">
            <v>59826</v>
          </cell>
          <cell r="Z239">
            <v>62894</v>
          </cell>
          <cell r="AA239">
            <v>42950</v>
          </cell>
          <cell r="AB239">
            <v>49100</v>
          </cell>
          <cell r="AC239">
            <v>55250</v>
          </cell>
          <cell r="AD239">
            <v>61350</v>
          </cell>
          <cell r="AE239">
            <v>66300</v>
          </cell>
          <cell r="AF239">
            <v>71200</v>
          </cell>
          <cell r="AG239">
            <v>76100</v>
          </cell>
          <cell r="AH239">
            <v>81000</v>
          </cell>
          <cell r="AI239">
            <v>85890</v>
          </cell>
          <cell r="AJ239">
            <v>90798</v>
          </cell>
          <cell r="AK239">
            <v>95706</v>
          </cell>
          <cell r="AL239">
            <v>100614</v>
          </cell>
          <cell r="AM239" t="str">
            <v>4847599999</v>
          </cell>
          <cell r="AN239" t="str">
            <v>Ward County</v>
          </cell>
          <cell r="AO239" t="str">
            <v>Texas</v>
          </cell>
          <cell r="AP239">
            <v>0</v>
          </cell>
        </row>
        <row r="240">
          <cell r="A240" t="str">
            <v>Washington County</v>
          </cell>
          <cell r="B240">
            <v>91500</v>
          </cell>
          <cell r="C240">
            <v>19200</v>
          </cell>
          <cell r="D240">
            <v>21950</v>
          </cell>
          <cell r="E240">
            <v>25820</v>
          </cell>
          <cell r="F240">
            <v>31200</v>
          </cell>
          <cell r="G240">
            <v>36580</v>
          </cell>
          <cell r="H240">
            <v>41960</v>
          </cell>
          <cell r="I240">
            <v>47340</v>
          </cell>
          <cell r="J240">
            <v>52720</v>
          </cell>
          <cell r="K240">
            <v>43680</v>
          </cell>
          <cell r="L240">
            <v>46176</v>
          </cell>
          <cell r="M240">
            <v>48672</v>
          </cell>
          <cell r="N240">
            <v>51168</v>
          </cell>
          <cell r="O240">
            <v>31950</v>
          </cell>
          <cell r="P240">
            <v>36500</v>
          </cell>
          <cell r="Q240">
            <v>41050</v>
          </cell>
          <cell r="R240">
            <v>45650</v>
          </cell>
          <cell r="S240">
            <v>49300</v>
          </cell>
          <cell r="T240">
            <v>52950</v>
          </cell>
          <cell r="U240">
            <v>56650</v>
          </cell>
          <cell r="V240">
            <v>60250</v>
          </cell>
          <cell r="W240">
            <v>63909.999999999993</v>
          </cell>
          <cell r="X240">
            <v>67562</v>
          </cell>
          <cell r="Y240">
            <v>71214</v>
          </cell>
          <cell r="Z240">
            <v>74866</v>
          </cell>
          <cell r="AA240">
            <v>51100</v>
          </cell>
          <cell r="AB240">
            <v>58400</v>
          </cell>
          <cell r="AC240">
            <v>65700</v>
          </cell>
          <cell r="AD240">
            <v>73000</v>
          </cell>
          <cell r="AE240">
            <v>78850</v>
          </cell>
          <cell r="AF240">
            <v>84700</v>
          </cell>
          <cell r="AG240">
            <v>90550</v>
          </cell>
          <cell r="AH240">
            <v>96400</v>
          </cell>
          <cell r="AI240">
            <v>102200</v>
          </cell>
          <cell r="AJ240">
            <v>108040</v>
          </cell>
          <cell r="AK240">
            <v>113880</v>
          </cell>
          <cell r="AL240">
            <v>119720</v>
          </cell>
          <cell r="AM240" t="str">
            <v>4847799999</v>
          </cell>
          <cell r="AN240" t="str">
            <v>Washington County</v>
          </cell>
          <cell r="AO240" t="str">
            <v>Texas</v>
          </cell>
          <cell r="AP240">
            <v>0</v>
          </cell>
        </row>
        <row r="241">
          <cell r="A241" t="str">
            <v>Webb County</v>
          </cell>
          <cell r="B241">
            <v>67700</v>
          </cell>
          <cell r="C241">
            <v>15750</v>
          </cell>
          <cell r="D241">
            <v>20440</v>
          </cell>
          <cell r="E241">
            <v>25820</v>
          </cell>
          <cell r="F241">
            <v>31200</v>
          </cell>
          <cell r="G241">
            <v>36580</v>
          </cell>
          <cell r="H241">
            <v>41960</v>
          </cell>
          <cell r="I241">
            <v>46500</v>
          </cell>
          <cell r="J241">
            <v>49500</v>
          </cell>
          <cell r="K241">
            <v>43680</v>
          </cell>
          <cell r="L241">
            <v>46176</v>
          </cell>
          <cell r="M241">
            <v>48672</v>
          </cell>
          <cell r="N241">
            <v>51168</v>
          </cell>
          <cell r="O241">
            <v>26250</v>
          </cell>
          <cell r="P241">
            <v>30000</v>
          </cell>
          <cell r="Q241">
            <v>33750</v>
          </cell>
          <cell r="R241">
            <v>37500</v>
          </cell>
          <cell r="S241">
            <v>40500</v>
          </cell>
          <cell r="T241">
            <v>43500</v>
          </cell>
          <cell r="U241">
            <v>46500</v>
          </cell>
          <cell r="V241">
            <v>49500</v>
          </cell>
          <cell r="W241">
            <v>52500</v>
          </cell>
          <cell r="X241">
            <v>55500</v>
          </cell>
          <cell r="Y241">
            <v>58500</v>
          </cell>
          <cell r="Z241">
            <v>61500</v>
          </cell>
          <cell r="AA241">
            <v>42000</v>
          </cell>
          <cell r="AB241">
            <v>48000</v>
          </cell>
          <cell r="AC241">
            <v>54000</v>
          </cell>
          <cell r="AD241">
            <v>60000</v>
          </cell>
          <cell r="AE241">
            <v>64800</v>
          </cell>
          <cell r="AF241">
            <v>69600</v>
          </cell>
          <cell r="AG241">
            <v>74400</v>
          </cell>
          <cell r="AH241">
            <v>79200</v>
          </cell>
          <cell r="AI241">
            <v>84000</v>
          </cell>
          <cell r="AJ241">
            <v>88800</v>
          </cell>
          <cell r="AK241">
            <v>93600</v>
          </cell>
          <cell r="AL241">
            <v>98400</v>
          </cell>
          <cell r="AM241" t="str">
            <v>4847999999</v>
          </cell>
          <cell r="AN241" t="str">
            <v>Webb County</v>
          </cell>
          <cell r="AO241" t="str">
            <v>Texas</v>
          </cell>
          <cell r="AP241">
            <v>1</v>
          </cell>
        </row>
        <row r="242">
          <cell r="A242" t="str">
            <v>Wharton County</v>
          </cell>
          <cell r="B242">
            <v>76100</v>
          </cell>
          <cell r="C242">
            <v>16000</v>
          </cell>
          <cell r="D242">
            <v>20440</v>
          </cell>
          <cell r="E242">
            <v>25820</v>
          </cell>
          <cell r="F242">
            <v>31200</v>
          </cell>
          <cell r="G242">
            <v>36580</v>
          </cell>
          <cell r="H242">
            <v>41960</v>
          </cell>
          <cell r="I242">
            <v>47200</v>
          </cell>
          <cell r="J242">
            <v>50250</v>
          </cell>
          <cell r="K242">
            <v>43680</v>
          </cell>
          <cell r="L242">
            <v>46176</v>
          </cell>
          <cell r="M242">
            <v>48672</v>
          </cell>
          <cell r="N242">
            <v>51168</v>
          </cell>
          <cell r="O242">
            <v>26650</v>
          </cell>
          <cell r="P242">
            <v>30450</v>
          </cell>
          <cell r="Q242">
            <v>34250</v>
          </cell>
          <cell r="R242">
            <v>38050</v>
          </cell>
          <cell r="S242">
            <v>41100</v>
          </cell>
          <cell r="T242">
            <v>44150</v>
          </cell>
          <cell r="U242">
            <v>47200</v>
          </cell>
          <cell r="V242">
            <v>50250</v>
          </cell>
          <cell r="W242">
            <v>53270</v>
          </cell>
          <cell r="X242">
            <v>56314</v>
          </cell>
          <cell r="Y242">
            <v>59358</v>
          </cell>
          <cell r="Z242">
            <v>62402</v>
          </cell>
          <cell r="AA242">
            <v>42650</v>
          </cell>
          <cell r="AB242">
            <v>48750</v>
          </cell>
          <cell r="AC242">
            <v>54850</v>
          </cell>
          <cell r="AD242">
            <v>60900</v>
          </cell>
          <cell r="AE242">
            <v>65800</v>
          </cell>
          <cell r="AF242">
            <v>70650</v>
          </cell>
          <cell r="AG242">
            <v>75550</v>
          </cell>
          <cell r="AH242">
            <v>80400</v>
          </cell>
          <cell r="AI242">
            <v>85260</v>
          </cell>
          <cell r="AJ242">
            <v>90132</v>
          </cell>
          <cell r="AK242">
            <v>95004</v>
          </cell>
          <cell r="AL242">
            <v>99876</v>
          </cell>
          <cell r="AM242" t="str">
            <v>4848199999</v>
          </cell>
          <cell r="AN242" t="str">
            <v>Wharton County</v>
          </cell>
          <cell r="AO242" t="str">
            <v>Texas</v>
          </cell>
          <cell r="AP242">
            <v>0</v>
          </cell>
        </row>
        <row r="243">
          <cell r="A243" t="str">
            <v>Wheeler County</v>
          </cell>
          <cell r="B243">
            <v>69700</v>
          </cell>
          <cell r="C243">
            <v>15750</v>
          </cell>
          <cell r="D243">
            <v>20440</v>
          </cell>
          <cell r="E243">
            <v>25820</v>
          </cell>
          <cell r="F243">
            <v>31200</v>
          </cell>
          <cell r="G243">
            <v>36580</v>
          </cell>
          <cell r="H243">
            <v>41960</v>
          </cell>
          <cell r="I243">
            <v>46500</v>
          </cell>
          <cell r="J243">
            <v>49500</v>
          </cell>
          <cell r="K243">
            <v>43680</v>
          </cell>
          <cell r="L243">
            <v>46176</v>
          </cell>
          <cell r="M243">
            <v>48672</v>
          </cell>
          <cell r="N243">
            <v>51168</v>
          </cell>
          <cell r="O243">
            <v>26250</v>
          </cell>
          <cell r="P243">
            <v>30000</v>
          </cell>
          <cell r="Q243">
            <v>33750</v>
          </cell>
          <cell r="R243">
            <v>37500</v>
          </cell>
          <cell r="S243">
            <v>40500</v>
          </cell>
          <cell r="T243">
            <v>43500</v>
          </cell>
          <cell r="U243">
            <v>46500</v>
          </cell>
          <cell r="V243">
            <v>49500</v>
          </cell>
          <cell r="W243">
            <v>52500</v>
          </cell>
          <cell r="X243">
            <v>55500</v>
          </cell>
          <cell r="Y243">
            <v>58500</v>
          </cell>
          <cell r="Z243">
            <v>61500</v>
          </cell>
          <cell r="AA243">
            <v>42000</v>
          </cell>
          <cell r="AB243">
            <v>48000</v>
          </cell>
          <cell r="AC243">
            <v>54000</v>
          </cell>
          <cell r="AD243">
            <v>60000</v>
          </cell>
          <cell r="AE243">
            <v>64800</v>
          </cell>
          <cell r="AF243">
            <v>69600</v>
          </cell>
          <cell r="AG243">
            <v>74400</v>
          </cell>
          <cell r="AH243">
            <v>79200</v>
          </cell>
          <cell r="AI243">
            <v>84000</v>
          </cell>
          <cell r="AJ243">
            <v>88800</v>
          </cell>
          <cell r="AK243">
            <v>93600</v>
          </cell>
          <cell r="AL243">
            <v>98400</v>
          </cell>
          <cell r="AM243" t="str">
            <v>4848399999</v>
          </cell>
          <cell r="AN243" t="str">
            <v>Wheeler County</v>
          </cell>
          <cell r="AO243" t="str">
            <v>Texas</v>
          </cell>
          <cell r="AP243">
            <v>0</v>
          </cell>
        </row>
        <row r="244">
          <cell r="A244" t="str">
            <v>Wichita County</v>
          </cell>
          <cell r="B244">
            <v>81400</v>
          </cell>
          <cell r="C244">
            <v>17100</v>
          </cell>
          <cell r="D244">
            <v>20440</v>
          </cell>
          <cell r="E244">
            <v>25820</v>
          </cell>
          <cell r="F244">
            <v>31200</v>
          </cell>
          <cell r="G244">
            <v>36580</v>
          </cell>
          <cell r="H244">
            <v>41960</v>
          </cell>
          <cell r="I244">
            <v>47340</v>
          </cell>
          <cell r="J244">
            <v>52720</v>
          </cell>
          <cell r="K244">
            <v>43680</v>
          </cell>
          <cell r="L244">
            <v>46176</v>
          </cell>
          <cell r="M244">
            <v>48672</v>
          </cell>
          <cell r="N244">
            <v>51168</v>
          </cell>
          <cell r="O244">
            <v>28500</v>
          </cell>
          <cell r="P244">
            <v>32600</v>
          </cell>
          <cell r="Q244">
            <v>36650</v>
          </cell>
          <cell r="R244">
            <v>40700</v>
          </cell>
          <cell r="S244">
            <v>44000</v>
          </cell>
          <cell r="T244">
            <v>47250</v>
          </cell>
          <cell r="U244">
            <v>50500</v>
          </cell>
          <cell r="V244">
            <v>53750</v>
          </cell>
          <cell r="W244">
            <v>56980</v>
          </cell>
          <cell r="X244">
            <v>60236</v>
          </cell>
          <cell r="Y244">
            <v>63492</v>
          </cell>
          <cell r="Z244">
            <v>66748</v>
          </cell>
          <cell r="AA244">
            <v>45600</v>
          </cell>
          <cell r="AB244">
            <v>52100</v>
          </cell>
          <cell r="AC244">
            <v>58600</v>
          </cell>
          <cell r="AD244">
            <v>65100</v>
          </cell>
          <cell r="AE244">
            <v>70350</v>
          </cell>
          <cell r="AF244">
            <v>75550</v>
          </cell>
          <cell r="AG244">
            <v>80750</v>
          </cell>
          <cell r="AH244">
            <v>85950</v>
          </cell>
          <cell r="AI244">
            <v>91140</v>
          </cell>
          <cell r="AJ244">
            <v>96348</v>
          </cell>
          <cell r="AK244">
            <v>101556</v>
          </cell>
          <cell r="AL244">
            <v>106764</v>
          </cell>
          <cell r="AM244" t="str">
            <v>4848599999</v>
          </cell>
          <cell r="AN244" t="str">
            <v>Wichita County</v>
          </cell>
          <cell r="AO244" t="str">
            <v>Texas</v>
          </cell>
          <cell r="AP244">
            <v>1</v>
          </cell>
        </row>
        <row r="245">
          <cell r="A245" t="str">
            <v>Wilbarger County</v>
          </cell>
          <cell r="B245">
            <v>67500</v>
          </cell>
          <cell r="C245">
            <v>15750</v>
          </cell>
          <cell r="D245">
            <v>20440</v>
          </cell>
          <cell r="E245">
            <v>25820</v>
          </cell>
          <cell r="F245">
            <v>31200</v>
          </cell>
          <cell r="G245">
            <v>36580</v>
          </cell>
          <cell r="H245">
            <v>41960</v>
          </cell>
          <cell r="I245">
            <v>46500</v>
          </cell>
          <cell r="J245">
            <v>49500</v>
          </cell>
          <cell r="K245">
            <v>43680</v>
          </cell>
          <cell r="L245">
            <v>46176</v>
          </cell>
          <cell r="M245">
            <v>48672</v>
          </cell>
          <cell r="N245">
            <v>51168</v>
          </cell>
          <cell r="O245">
            <v>26250</v>
          </cell>
          <cell r="P245">
            <v>30000</v>
          </cell>
          <cell r="Q245">
            <v>33750</v>
          </cell>
          <cell r="R245">
            <v>37500</v>
          </cell>
          <cell r="S245">
            <v>40500</v>
          </cell>
          <cell r="T245">
            <v>43500</v>
          </cell>
          <cell r="U245">
            <v>46500</v>
          </cell>
          <cell r="V245">
            <v>49500</v>
          </cell>
          <cell r="W245">
            <v>52500</v>
          </cell>
          <cell r="X245">
            <v>55500</v>
          </cell>
          <cell r="Y245">
            <v>58500</v>
          </cell>
          <cell r="Z245">
            <v>61500</v>
          </cell>
          <cell r="AA245">
            <v>42000</v>
          </cell>
          <cell r="AB245">
            <v>48000</v>
          </cell>
          <cell r="AC245">
            <v>54000</v>
          </cell>
          <cell r="AD245">
            <v>60000</v>
          </cell>
          <cell r="AE245">
            <v>64800</v>
          </cell>
          <cell r="AF245">
            <v>69600</v>
          </cell>
          <cell r="AG245">
            <v>74400</v>
          </cell>
          <cell r="AH245">
            <v>79200</v>
          </cell>
          <cell r="AI245">
            <v>84000</v>
          </cell>
          <cell r="AJ245">
            <v>88800</v>
          </cell>
          <cell r="AK245">
            <v>93600</v>
          </cell>
          <cell r="AL245">
            <v>98400</v>
          </cell>
          <cell r="AM245" t="str">
            <v>4848799999</v>
          </cell>
          <cell r="AN245" t="str">
            <v>Wilbarger County</v>
          </cell>
          <cell r="AO245" t="str">
            <v>Texas</v>
          </cell>
          <cell r="AP245">
            <v>0</v>
          </cell>
        </row>
        <row r="246">
          <cell r="A246" t="str">
            <v>Willacy County</v>
          </cell>
          <cell r="B246">
            <v>53100</v>
          </cell>
          <cell r="C246">
            <v>15750</v>
          </cell>
          <cell r="D246">
            <v>20440</v>
          </cell>
          <cell r="E246">
            <v>25820</v>
          </cell>
          <cell r="F246">
            <v>31200</v>
          </cell>
          <cell r="G246">
            <v>36580</v>
          </cell>
          <cell r="H246">
            <v>41960</v>
          </cell>
          <cell r="I246">
            <v>46500</v>
          </cell>
          <cell r="J246">
            <v>49500</v>
          </cell>
          <cell r="K246">
            <v>43680</v>
          </cell>
          <cell r="L246">
            <v>46176</v>
          </cell>
          <cell r="M246">
            <v>48672</v>
          </cell>
          <cell r="N246">
            <v>51168</v>
          </cell>
          <cell r="O246">
            <v>26250</v>
          </cell>
          <cell r="P246">
            <v>30000</v>
          </cell>
          <cell r="Q246">
            <v>33750</v>
          </cell>
          <cell r="R246">
            <v>37500</v>
          </cell>
          <cell r="S246">
            <v>40500</v>
          </cell>
          <cell r="T246">
            <v>43500</v>
          </cell>
          <cell r="U246">
            <v>46500</v>
          </cell>
          <cell r="V246">
            <v>49500</v>
          </cell>
          <cell r="W246">
            <v>52500</v>
          </cell>
          <cell r="X246">
            <v>55500</v>
          </cell>
          <cell r="Y246">
            <v>58500</v>
          </cell>
          <cell r="Z246">
            <v>61500</v>
          </cell>
          <cell r="AA246">
            <v>42000</v>
          </cell>
          <cell r="AB246">
            <v>48000</v>
          </cell>
          <cell r="AC246">
            <v>54000</v>
          </cell>
          <cell r="AD246">
            <v>60000</v>
          </cell>
          <cell r="AE246">
            <v>64800</v>
          </cell>
          <cell r="AF246">
            <v>69600</v>
          </cell>
          <cell r="AG246">
            <v>74400</v>
          </cell>
          <cell r="AH246">
            <v>79200</v>
          </cell>
          <cell r="AI246">
            <v>84000</v>
          </cell>
          <cell r="AJ246">
            <v>88800</v>
          </cell>
          <cell r="AK246">
            <v>93600</v>
          </cell>
          <cell r="AL246">
            <v>98400</v>
          </cell>
          <cell r="AM246" t="str">
            <v>4848999999</v>
          </cell>
          <cell r="AN246" t="str">
            <v>Willacy County</v>
          </cell>
          <cell r="AO246" t="str">
            <v>Texas</v>
          </cell>
          <cell r="AP246">
            <v>0</v>
          </cell>
        </row>
        <row r="247">
          <cell r="A247" t="str">
            <v>Williamson County</v>
          </cell>
          <cell r="B247">
            <v>126000</v>
          </cell>
          <cell r="C247">
            <v>26500</v>
          </cell>
          <cell r="D247">
            <v>30250</v>
          </cell>
          <cell r="E247">
            <v>34050</v>
          </cell>
          <cell r="F247">
            <v>37800</v>
          </cell>
          <cell r="G247">
            <v>40850</v>
          </cell>
          <cell r="H247">
            <v>43850</v>
          </cell>
          <cell r="I247">
            <v>47340</v>
          </cell>
          <cell r="J247">
            <v>52720</v>
          </cell>
          <cell r="K247">
            <v>52920</v>
          </cell>
          <cell r="L247">
            <v>55944</v>
          </cell>
          <cell r="M247">
            <v>58968</v>
          </cell>
          <cell r="N247">
            <v>61992</v>
          </cell>
          <cell r="O247">
            <v>44100</v>
          </cell>
          <cell r="P247">
            <v>50400</v>
          </cell>
          <cell r="Q247">
            <v>56700</v>
          </cell>
          <cell r="R247">
            <v>63000</v>
          </cell>
          <cell r="S247">
            <v>68050</v>
          </cell>
          <cell r="T247">
            <v>73100</v>
          </cell>
          <cell r="U247">
            <v>78150</v>
          </cell>
          <cell r="V247">
            <v>83200</v>
          </cell>
          <cell r="W247">
            <v>88200</v>
          </cell>
          <cell r="X247">
            <v>93240</v>
          </cell>
          <cell r="Y247">
            <v>98280</v>
          </cell>
          <cell r="Z247">
            <v>103320</v>
          </cell>
          <cell r="AA247">
            <v>68500</v>
          </cell>
          <cell r="AB247">
            <v>78250</v>
          </cell>
          <cell r="AC247">
            <v>88050</v>
          </cell>
          <cell r="AD247">
            <v>97800</v>
          </cell>
          <cell r="AE247">
            <v>105650</v>
          </cell>
          <cell r="AF247">
            <v>113450</v>
          </cell>
          <cell r="AG247">
            <v>121300</v>
          </cell>
          <cell r="AH247">
            <v>129100</v>
          </cell>
          <cell r="AI247">
            <v>136920</v>
          </cell>
          <cell r="AJ247">
            <v>144744</v>
          </cell>
          <cell r="AK247">
            <v>152568</v>
          </cell>
          <cell r="AL247">
            <v>160392</v>
          </cell>
          <cell r="AM247" t="str">
            <v>4849199999</v>
          </cell>
          <cell r="AN247" t="str">
            <v>Williamson County</v>
          </cell>
          <cell r="AO247" t="str">
            <v>Texas</v>
          </cell>
          <cell r="AP247">
            <v>1</v>
          </cell>
        </row>
        <row r="248">
          <cell r="A248" t="str">
            <v>Wilson County</v>
          </cell>
          <cell r="B248">
            <v>88500</v>
          </cell>
          <cell r="C248">
            <v>18600</v>
          </cell>
          <cell r="D248">
            <v>21250</v>
          </cell>
          <cell r="E248">
            <v>25820</v>
          </cell>
          <cell r="F248">
            <v>31200</v>
          </cell>
          <cell r="G248">
            <v>36580</v>
          </cell>
          <cell r="H248">
            <v>41960</v>
          </cell>
          <cell r="I248">
            <v>47340</v>
          </cell>
          <cell r="J248">
            <v>52720</v>
          </cell>
          <cell r="K248">
            <v>43680</v>
          </cell>
          <cell r="L248">
            <v>46176</v>
          </cell>
          <cell r="M248">
            <v>48672</v>
          </cell>
          <cell r="N248">
            <v>51168</v>
          </cell>
          <cell r="O248">
            <v>31000</v>
          </cell>
          <cell r="P248">
            <v>35400</v>
          </cell>
          <cell r="Q248">
            <v>39850</v>
          </cell>
          <cell r="R248">
            <v>44250</v>
          </cell>
          <cell r="S248">
            <v>47800</v>
          </cell>
          <cell r="T248">
            <v>51350</v>
          </cell>
          <cell r="U248">
            <v>54900</v>
          </cell>
          <cell r="V248">
            <v>58450</v>
          </cell>
          <cell r="W248">
            <v>61949.999999999993</v>
          </cell>
          <cell r="X248">
            <v>65490</v>
          </cell>
          <cell r="Y248">
            <v>69030</v>
          </cell>
          <cell r="Z248">
            <v>72570</v>
          </cell>
          <cell r="AA248">
            <v>49600</v>
          </cell>
          <cell r="AB248">
            <v>56650</v>
          </cell>
          <cell r="AC248">
            <v>63750</v>
          </cell>
          <cell r="AD248">
            <v>70800</v>
          </cell>
          <cell r="AE248">
            <v>76500</v>
          </cell>
          <cell r="AF248">
            <v>82150</v>
          </cell>
          <cell r="AG248">
            <v>87800</v>
          </cell>
          <cell r="AH248">
            <v>93500</v>
          </cell>
          <cell r="AI248">
            <v>99120</v>
          </cell>
          <cell r="AJ248">
            <v>104784</v>
          </cell>
          <cell r="AK248">
            <v>110448</v>
          </cell>
          <cell r="AL248">
            <v>116112</v>
          </cell>
          <cell r="AM248" t="str">
            <v>4849399999</v>
          </cell>
          <cell r="AN248" t="str">
            <v>Wilson County</v>
          </cell>
          <cell r="AO248" t="str">
            <v>Texas</v>
          </cell>
          <cell r="AP248">
            <v>1</v>
          </cell>
        </row>
        <row r="249">
          <cell r="A249" t="str">
            <v>Winkler County</v>
          </cell>
          <cell r="B249">
            <v>94100</v>
          </cell>
          <cell r="C249">
            <v>17150</v>
          </cell>
          <cell r="D249">
            <v>20440</v>
          </cell>
          <cell r="E249">
            <v>25820</v>
          </cell>
          <cell r="F249">
            <v>31200</v>
          </cell>
          <cell r="G249">
            <v>36580</v>
          </cell>
          <cell r="H249">
            <v>41960</v>
          </cell>
          <cell r="I249">
            <v>47340</v>
          </cell>
          <cell r="J249">
            <v>52720</v>
          </cell>
          <cell r="K249">
            <v>43680</v>
          </cell>
          <cell r="L249">
            <v>46176</v>
          </cell>
          <cell r="M249">
            <v>48672</v>
          </cell>
          <cell r="N249">
            <v>51168</v>
          </cell>
          <cell r="O249">
            <v>28500</v>
          </cell>
          <cell r="P249">
            <v>32600</v>
          </cell>
          <cell r="Q249">
            <v>36650</v>
          </cell>
          <cell r="R249">
            <v>40750</v>
          </cell>
          <cell r="S249">
            <v>44050</v>
          </cell>
          <cell r="T249">
            <v>47300</v>
          </cell>
          <cell r="U249">
            <v>50500</v>
          </cell>
          <cell r="V249">
            <v>53800</v>
          </cell>
          <cell r="W249">
            <v>57050</v>
          </cell>
          <cell r="X249">
            <v>60310</v>
          </cell>
          <cell r="Y249">
            <v>63570</v>
          </cell>
          <cell r="Z249">
            <v>66830</v>
          </cell>
          <cell r="AA249">
            <v>45650</v>
          </cell>
          <cell r="AB249">
            <v>52150</v>
          </cell>
          <cell r="AC249">
            <v>58700</v>
          </cell>
          <cell r="AD249">
            <v>65200</v>
          </cell>
          <cell r="AE249">
            <v>70450</v>
          </cell>
          <cell r="AF249">
            <v>75650</v>
          </cell>
          <cell r="AG249">
            <v>80850</v>
          </cell>
          <cell r="AH249">
            <v>86100</v>
          </cell>
          <cell r="AI249">
            <v>91280</v>
          </cell>
          <cell r="AJ249">
            <v>96496</v>
          </cell>
          <cell r="AK249">
            <v>101712</v>
          </cell>
          <cell r="AL249">
            <v>106928</v>
          </cell>
          <cell r="AM249" t="str">
            <v>4849599999</v>
          </cell>
          <cell r="AN249" t="str">
            <v>Winkler County</v>
          </cell>
          <cell r="AO249" t="str">
            <v>Texas</v>
          </cell>
          <cell r="AP249">
            <v>0</v>
          </cell>
        </row>
        <row r="250">
          <cell r="A250" t="str">
            <v>Wise County</v>
          </cell>
          <cell r="B250">
            <v>98700</v>
          </cell>
          <cell r="C250">
            <v>20350</v>
          </cell>
          <cell r="D250">
            <v>23250</v>
          </cell>
          <cell r="E250">
            <v>26150</v>
          </cell>
          <cell r="F250">
            <v>31200</v>
          </cell>
          <cell r="G250">
            <v>36580</v>
          </cell>
          <cell r="H250">
            <v>41960</v>
          </cell>
          <cell r="I250">
            <v>47340</v>
          </cell>
          <cell r="J250">
            <v>52720</v>
          </cell>
          <cell r="K250">
            <v>43680</v>
          </cell>
          <cell r="L250">
            <v>46176</v>
          </cell>
          <cell r="M250">
            <v>48672</v>
          </cell>
          <cell r="N250">
            <v>51168</v>
          </cell>
          <cell r="O250">
            <v>33850</v>
          </cell>
          <cell r="P250">
            <v>38700</v>
          </cell>
          <cell r="Q250">
            <v>43550</v>
          </cell>
          <cell r="R250">
            <v>48400</v>
          </cell>
          <cell r="S250">
            <v>52300</v>
          </cell>
          <cell r="T250">
            <v>56150</v>
          </cell>
          <cell r="U250">
            <v>60050</v>
          </cell>
          <cell r="V250">
            <v>63900</v>
          </cell>
          <cell r="W250">
            <v>67760</v>
          </cell>
          <cell r="X250">
            <v>71632</v>
          </cell>
          <cell r="Y250">
            <v>75504</v>
          </cell>
          <cell r="Z250">
            <v>79376</v>
          </cell>
          <cell r="AA250">
            <v>54200</v>
          </cell>
          <cell r="AB250">
            <v>61950</v>
          </cell>
          <cell r="AC250">
            <v>69700</v>
          </cell>
          <cell r="AD250">
            <v>77400</v>
          </cell>
          <cell r="AE250">
            <v>83600</v>
          </cell>
          <cell r="AF250">
            <v>89800</v>
          </cell>
          <cell r="AG250">
            <v>96000</v>
          </cell>
          <cell r="AH250">
            <v>102200</v>
          </cell>
          <cell r="AI250">
            <v>108360</v>
          </cell>
          <cell r="AJ250">
            <v>114552</v>
          </cell>
          <cell r="AK250">
            <v>120744</v>
          </cell>
          <cell r="AL250">
            <v>126936</v>
          </cell>
          <cell r="AM250" t="str">
            <v>4849799999</v>
          </cell>
          <cell r="AN250" t="str">
            <v>Wise County</v>
          </cell>
          <cell r="AO250" t="str">
            <v>Texas</v>
          </cell>
          <cell r="AP250">
            <v>1</v>
          </cell>
        </row>
        <row r="251">
          <cell r="A251" t="str">
            <v>Wood County</v>
          </cell>
          <cell r="B251">
            <v>80600</v>
          </cell>
          <cell r="C251">
            <v>16800</v>
          </cell>
          <cell r="D251">
            <v>20440</v>
          </cell>
          <cell r="E251">
            <v>25820</v>
          </cell>
          <cell r="F251">
            <v>31200</v>
          </cell>
          <cell r="G251">
            <v>36580</v>
          </cell>
          <cell r="H251">
            <v>41960</v>
          </cell>
          <cell r="I251">
            <v>47340</v>
          </cell>
          <cell r="J251">
            <v>52720</v>
          </cell>
          <cell r="K251">
            <v>43680</v>
          </cell>
          <cell r="L251">
            <v>46176</v>
          </cell>
          <cell r="M251">
            <v>48672</v>
          </cell>
          <cell r="N251">
            <v>51168</v>
          </cell>
          <cell r="O251">
            <v>28000</v>
          </cell>
          <cell r="P251">
            <v>32000</v>
          </cell>
          <cell r="Q251">
            <v>36000</v>
          </cell>
          <cell r="R251">
            <v>40000</v>
          </cell>
          <cell r="S251">
            <v>43200</v>
          </cell>
          <cell r="T251">
            <v>46400</v>
          </cell>
          <cell r="U251">
            <v>49600</v>
          </cell>
          <cell r="V251">
            <v>52800</v>
          </cell>
          <cell r="W251">
            <v>56000</v>
          </cell>
          <cell r="X251">
            <v>59200</v>
          </cell>
          <cell r="Y251">
            <v>62400</v>
          </cell>
          <cell r="Z251">
            <v>65600</v>
          </cell>
          <cell r="AA251">
            <v>44800</v>
          </cell>
          <cell r="AB251">
            <v>51200</v>
          </cell>
          <cell r="AC251">
            <v>57600</v>
          </cell>
          <cell r="AD251">
            <v>64000</v>
          </cell>
          <cell r="AE251">
            <v>69150</v>
          </cell>
          <cell r="AF251">
            <v>74250</v>
          </cell>
          <cell r="AG251">
            <v>79400</v>
          </cell>
          <cell r="AH251">
            <v>84500</v>
          </cell>
          <cell r="AI251">
            <v>89600</v>
          </cell>
          <cell r="AJ251">
            <v>94720</v>
          </cell>
          <cell r="AK251">
            <v>99840</v>
          </cell>
          <cell r="AL251">
            <v>104960</v>
          </cell>
          <cell r="AM251" t="str">
            <v>4849999999</v>
          </cell>
          <cell r="AN251" t="str">
            <v>Wood County</v>
          </cell>
          <cell r="AO251" t="str">
            <v>Texas</v>
          </cell>
          <cell r="AP251">
            <v>0</v>
          </cell>
        </row>
        <row r="252">
          <cell r="A252" t="str">
            <v>Yoakum County</v>
          </cell>
          <cell r="B252">
            <v>91700</v>
          </cell>
          <cell r="C252">
            <v>19250</v>
          </cell>
          <cell r="D252">
            <v>22000</v>
          </cell>
          <cell r="E252">
            <v>25820</v>
          </cell>
          <cell r="F252">
            <v>31200</v>
          </cell>
          <cell r="G252">
            <v>36580</v>
          </cell>
          <cell r="H252">
            <v>41960</v>
          </cell>
          <cell r="I252">
            <v>47340</v>
          </cell>
          <cell r="J252">
            <v>52720</v>
          </cell>
          <cell r="K252">
            <v>43680</v>
          </cell>
          <cell r="L252">
            <v>46176</v>
          </cell>
          <cell r="M252">
            <v>48672</v>
          </cell>
          <cell r="N252">
            <v>51168</v>
          </cell>
          <cell r="O252">
            <v>32100</v>
          </cell>
          <cell r="P252">
            <v>36700</v>
          </cell>
          <cell r="Q252">
            <v>41300</v>
          </cell>
          <cell r="R252">
            <v>45850</v>
          </cell>
          <cell r="S252">
            <v>49550</v>
          </cell>
          <cell r="T252">
            <v>53200</v>
          </cell>
          <cell r="U252">
            <v>56900</v>
          </cell>
          <cell r="V252">
            <v>60550</v>
          </cell>
          <cell r="W252">
            <v>64189.999999999993</v>
          </cell>
          <cell r="X252">
            <v>67858</v>
          </cell>
          <cell r="Y252">
            <v>71526</v>
          </cell>
          <cell r="Z252">
            <v>75194</v>
          </cell>
          <cell r="AA252">
            <v>51350</v>
          </cell>
          <cell r="AB252">
            <v>58700</v>
          </cell>
          <cell r="AC252">
            <v>66050</v>
          </cell>
          <cell r="AD252">
            <v>73350</v>
          </cell>
          <cell r="AE252">
            <v>79250</v>
          </cell>
          <cell r="AF252">
            <v>85100</v>
          </cell>
          <cell r="AG252">
            <v>91000</v>
          </cell>
          <cell r="AH252">
            <v>96850</v>
          </cell>
          <cell r="AI252">
            <v>102690</v>
          </cell>
          <cell r="AJ252">
            <v>108558</v>
          </cell>
          <cell r="AK252">
            <v>114426</v>
          </cell>
          <cell r="AL252">
            <v>120294</v>
          </cell>
          <cell r="AM252" t="str">
            <v>4850199999</v>
          </cell>
          <cell r="AN252" t="str">
            <v>Yoakum County</v>
          </cell>
          <cell r="AO252" t="str">
            <v>Texas</v>
          </cell>
          <cell r="AP252">
            <v>0</v>
          </cell>
        </row>
        <row r="253">
          <cell r="A253" t="str">
            <v>Young County</v>
          </cell>
          <cell r="B253">
            <v>93500</v>
          </cell>
          <cell r="C253">
            <v>17000</v>
          </cell>
          <cell r="D253">
            <v>20440</v>
          </cell>
          <cell r="E253">
            <v>25820</v>
          </cell>
          <cell r="F253">
            <v>31200</v>
          </cell>
          <cell r="G253">
            <v>36580</v>
          </cell>
          <cell r="H253">
            <v>41960</v>
          </cell>
          <cell r="I253">
            <v>47340</v>
          </cell>
          <cell r="J253">
            <v>52720</v>
          </cell>
          <cell r="K253">
            <v>43680</v>
          </cell>
          <cell r="L253">
            <v>46176</v>
          </cell>
          <cell r="M253">
            <v>48672</v>
          </cell>
          <cell r="N253">
            <v>51168</v>
          </cell>
          <cell r="O253">
            <v>28300</v>
          </cell>
          <cell r="P253">
            <v>32300</v>
          </cell>
          <cell r="Q253">
            <v>36400</v>
          </cell>
          <cell r="R253">
            <v>40400</v>
          </cell>
          <cell r="S253">
            <v>43650</v>
          </cell>
          <cell r="T253">
            <v>46900</v>
          </cell>
          <cell r="U253">
            <v>50100</v>
          </cell>
          <cell r="V253">
            <v>53350</v>
          </cell>
          <cell r="W253">
            <v>56560</v>
          </cell>
          <cell r="X253">
            <v>59792</v>
          </cell>
          <cell r="Y253">
            <v>63024</v>
          </cell>
          <cell r="Z253">
            <v>66256</v>
          </cell>
          <cell r="AA253">
            <v>45250</v>
          </cell>
          <cell r="AB253">
            <v>51700</v>
          </cell>
          <cell r="AC253">
            <v>58150</v>
          </cell>
          <cell r="AD253">
            <v>64600</v>
          </cell>
          <cell r="AE253">
            <v>69750</v>
          </cell>
          <cell r="AF253">
            <v>74950</v>
          </cell>
          <cell r="AG253">
            <v>80100</v>
          </cell>
          <cell r="AH253">
            <v>85300</v>
          </cell>
          <cell r="AI253">
            <v>90440</v>
          </cell>
          <cell r="AJ253">
            <v>95608</v>
          </cell>
          <cell r="AK253">
            <v>100776</v>
          </cell>
          <cell r="AL253">
            <v>105944</v>
          </cell>
          <cell r="AM253" t="str">
            <v>4850399999</v>
          </cell>
          <cell r="AN253" t="str">
            <v>Young County</v>
          </cell>
          <cell r="AO253" t="str">
            <v>Texas</v>
          </cell>
          <cell r="AP253">
            <v>0</v>
          </cell>
        </row>
        <row r="254">
          <cell r="A254" t="str">
            <v>Zapata County</v>
          </cell>
          <cell r="B254">
            <v>41600</v>
          </cell>
          <cell r="C254">
            <v>15750</v>
          </cell>
          <cell r="D254">
            <v>20440</v>
          </cell>
          <cell r="E254">
            <v>25820</v>
          </cell>
          <cell r="F254">
            <v>31200</v>
          </cell>
          <cell r="G254">
            <v>36580</v>
          </cell>
          <cell r="H254">
            <v>41960</v>
          </cell>
          <cell r="I254">
            <v>46500</v>
          </cell>
          <cell r="J254">
            <v>49500</v>
          </cell>
          <cell r="K254">
            <v>43680</v>
          </cell>
          <cell r="L254">
            <v>46176</v>
          </cell>
          <cell r="M254">
            <v>48672</v>
          </cell>
          <cell r="N254">
            <v>51168</v>
          </cell>
          <cell r="O254">
            <v>26250</v>
          </cell>
          <cell r="P254">
            <v>30000</v>
          </cell>
          <cell r="Q254">
            <v>33750</v>
          </cell>
          <cell r="R254">
            <v>37500</v>
          </cell>
          <cell r="S254">
            <v>40500</v>
          </cell>
          <cell r="T254">
            <v>43500</v>
          </cell>
          <cell r="U254">
            <v>46500</v>
          </cell>
          <cell r="V254">
            <v>49500</v>
          </cell>
          <cell r="W254">
            <v>52500</v>
          </cell>
          <cell r="X254">
            <v>55500</v>
          </cell>
          <cell r="Y254">
            <v>58500</v>
          </cell>
          <cell r="Z254">
            <v>61500</v>
          </cell>
          <cell r="AA254">
            <v>42000</v>
          </cell>
          <cell r="AB254">
            <v>48000</v>
          </cell>
          <cell r="AC254">
            <v>54000</v>
          </cell>
          <cell r="AD254">
            <v>60000</v>
          </cell>
          <cell r="AE254">
            <v>64800</v>
          </cell>
          <cell r="AF254">
            <v>69600</v>
          </cell>
          <cell r="AG254">
            <v>74400</v>
          </cell>
          <cell r="AH254">
            <v>79200</v>
          </cell>
          <cell r="AI254">
            <v>84000</v>
          </cell>
          <cell r="AJ254">
            <v>88800</v>
          </cell>
          <cell r="AK254">
            <v>93600</v>
          </cell>
          <cell r="AL254">
            <v>98400</v>
          </cell>
          <cell r="AM254" t="str">
            <v>4850599999</v>
          </cell>
          <cell r="AN254" t="str">
            <v>Zapata County</v>
          </cell>
          <cell r="AO254" t="str">
            <v>Texas</v>
          </cell>
          <cell r="AP254">
            <v>0</v>
          </cell>
        </row>
        <row r="255">
          <cell r="A255" t="str">
            <v>Zavala County</v>
          </cell>
          <cell r="B255">
            <v>55900</v>
          </cell>
          <cell r="C255">
            <v>15750</v>
          </cell>
          <cell r="D255">
            <v>20440</v>
          </cell>
          <cell r="E255">
            <v>25820</v>
          </cell>
          <cell r="F255">
            <v>31200</v>
          </cell>
          <cell r="G255">
            <v>36580</v>
          </cell>
          <cell r="H255">
            <v>41960</v>
          </cell>
          <cell r="I255">
            <v>46500</v>
          </cell>
          <cell r="J255">
            <v>49500</v>
          </cell>
          <cell r="K255">
            <v>43680</v>
          </cell>
          <cell r="L255">
            <v>46176</v>
          </cell>
          <cell r="M255">
            <v>48672</v>
          </cell>
          <cell r="N255">
            <v>51168</v>
          </cell>
          <cell r="O255">
            <v>26250</v>
          </cell>
          <cell r="P255">
            <v>30000</v>
          </cell>
          <cell r="Q255">
            <v>33750</v>
          </cell>
          <cell r="R255">
            <v>37500</v>
          </cell>
          <cell r="S255">
            <v>40500</v>
          </cell>
          <cell r="T255">
            <v>43500</v>
          </cell>
          <cell r="U255">
            <v>46500</v>
          </cell>
          <cell r="V255">
            <v>49500</v>
          </cell>
          <cell r="W255">
            <v>52500</v>
          </cell>
          <cell r="X255">
            <v>55500</v>
          </cell>
          <cell r="Y255">
            <v>58500</v>
          </cell>
          <cell r="Z255">
            <v>61500</v>
          </cell>
          <cell r="AA255">
            <v>42000</v>
          </cell>
          <cell r="AB255">
            <v>48000</v>
          </cell>
          <cell r="AC255">
            <v>54000</v>
          </cell>
          <cell r="AD255">
            <v>60000</v>
          </cell>
          <cell r="AE255">
            <v>64800</v>
          </cell>
          <cell r="AF255">
            <v>69600</v>
          </cell>
          <cell r="AG255">
            <v>74400</v>
          </cell>
          <cell r="AH255">
            <v>79200</v>
          </cell>
          <cell r="AI255">
            <v>84000</v>
          </cell>
          <cell r="AJ255">
            <v>88800</v>
          </cell>
          <cell r="AK255">
            <v>93600</v>
          </cell>
          <cell r="AL255">
            <v>98400</v>
          </cell>
          <cell r="AM255" t="str">
            <v>4850799999</v>
          </cell>
          <cell r="AN255" t="str">
            <v>Zavala County</v>
          </cell>
          <cell r="AO255" t="str">
            <v>Texas</v>
          </cell>
          <cell r="AP255">
            <v>0</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CDB24-3958-4B6A-B09E-014B0558B343}">
  <sheetPr>
    <pageSetUpPr fitToPage="1"/>
  </sheetPr>
  <dimension ref="A1:S63"/>
  <sheetViews>
    <sheetView tabSelected="1" topLeftCell="A21" zoomScaleNormal="100" workbookViewId="0">
      <selection activeCell="L9" sqref="L9"/>
    </sheetView>
  </sheetViews>
  <sheetFormatPr defaultColWidth="9.140625" defaultRowHeight="12" x14ac:dyDescent="0.2"/>
  <cols>
    <col min="1" max="13" width="11.7109375" style="3" customWidth="1"/>
    <col min="14" max="14" width="6.5703125" style="3" customWidth="1"/>
    <col min="15" max="16384" width="9.140625" style="3"/>
  </cols>
  <sheetData>
    <row r="1" spans="1:19" ht="17.45" customHeight="1" x14ac:dyDescent="0.2">
      <c r="A1" s="7"/>
      <c r="B1" s="8"/>
      <c r="C1" s="8"/>
      <c r="D1" s="8"/>
      <c r="E1" s="85"/>
      <c r="F1" s="85"/>
      <c r="G1" s="85"/>
      <c r="H1" s="85"/>
      <c r="I1" s="85"/>
      <c r="J1" s="85"/>
      <c r="K1" s="85"/>
      <c r="L1" s="85"/>
      <c r="M1" s="86"/>
    </row>
    <row r="2" spans="1:19" ht="14.45" customHeight="1" x14ac:dyDescent="0.25">
      <c r="A2" s="9"/>
      <c r="B2" s="16"/>
      <c r="C2" s="16"/>
      <c r="D2" s="16"/>
      <c r="E2" s="87" t="s">
        <v>0</v>
      </c>
      <c r="F2" s="87"/>
      <c r="G2" s="87"/>
      <c r="H2" s="87"/>
      <c r="I2" s="87"/>
      <c r="J2" s="87"/>
      <c r="K2" s="87"/>
      <c r="L2" s="87"/>
      <c r="M2" s="88"/>
    </row>
    <row r="3" spans="1:19" ht="14.45" customHeight="1" x14ac:dyDescent="0.25">
      <c r="A3" s="9"/>
      <c r="B3" s="16"/>
      <c r="C3" s="16"/>
      <c r="D3" s="16"/>
      <c r="E3" s="87" t="s">
        <v>1</v>
      </c>
      <c r="F3" s="87"/>
      <c r="G3" s="87"/>
      <c r="H3" s="87"/>
      <c r="I3" s="87"/>
      <c r="J3" s="87"/>
      <c r="K3" s="87"/>
      <c r="L3" s="87"/>
      <c r="M3" s="88"/>
    </row>
    <row r="4" spans="1:19" ht="14.45" customHeight="1" x14ac:dyDescent="0.25">
      <c r="A4" s="9"/>
      <c r="B4" s="16"/>
      <c r="C4" s="16"/>
      <c r="D4" s="16"/>
      <c r="E4" s="87" t="s">
        <v>2</v>
      </c>
      <c r="F4" s="87"/>
      <c r="G4" s="87"/>
      <c r="H4" s="87"/>
      <c r="I4" s="87"/>
      <c r="J4" s="87"/>
      <c r="K4" s="87"/>
      <c r="L4" s="87"/>
      <c r="M4" s="88"/>
    </row>
    <row r="5" spans="1:19" ht="6.75" customHeight="1" thickBot="1" x14ac:dyDescent="0.25">
      <c r="A5" s="10"/>
      <c r="B5" s="11"/>
      <c r="C5" s="11"/>
      <c r="D5" s="11"/>
      <c r="E5" s="11"/>
      <c r="F5" s="11"/>
      <c r="G5" s="11"/>
      <c r="H5" s="11"/>
      <c r="I5" s="11"/>
      <c r="J5" s="11"/>
      <c r="K5" s="11"/>
      <c r="L5" s="11"/>
      <c r="M5" s="12"/>
    </row>
    <row r="6" spans="1:19" s="1" customFormat="1" ht="18.75" customHeight="1" x14ac:dyDescent="0.3">
      <c r="A6" s="91"/>
      <c r="B6" s="92"/>
      <c r="C6" s="92"/>
      <c r="D6" s="92"/>
      <c r="E6" s="92"/>
      <c r="F6" s="92"/>
      <c r="G6" s="93" t="s">
        <v>3</v>
      </c>
      <c r="H6" s="93"/>
      <c r="I6" s="97"/>
      <c r="J6" s="97"/>
      <c r="K6" s="97"/>
      <c r="L6" s="97"/>
      <c r="M6" s="98"/>
      <c r="N6" s="54" t="s">
        <v>4</v>
      </c>
      <c r="O6" s="55"/>
      <c r="P6" s="55"/>
      <c r="Q6" s="55"/>
      <c r="R6" s="55"/>
      <c r="S6" s="55"/>
    </row>
    <row r="7" spans="1:19" s="2" customFormat="1" ht="18" customHeight="1" x14ac:dyDescent="0.25">
      <c r="A7" s="109"/>
      <c r="B7" s="110"/>
      <c r="C7" s="110"/>
      <c r="D7" s="110"/>
      <c r="E7" s="110"/>
      <c r="F7" s="110"/>
      <c r="G7" s="111"/>
      <c r="H7" s="111"/>
      <c r="I7" s="111"/>
      <c r="J7" s="111"/>
      <c r="K7" s="111"/>
      <c r="L7" s="111"/>
      <c r="M7" s="18"/>
      <c r="N7" s="54"/>
      <c r="O7" s="55"/>
      <c r="P7" s="55"/>
      <c r="Q7" s="55"/>
      <c r="R7" s="55"/>
      <c r="S7" s="55"/>
    </row>
    <row r="8" spans="1:19" ht="18" customHeight="1" x14ac:dyDescent="0.25">
      <c r="A8" s="19" t="s">
        <v>5</v>
      </c>
      <c r="B8" s="20"/>
      <c r="C8" s="20"/>
      <c r="D8" s="20"/>
      <c r="E8" s="20"/>
      <c r="F8" s="108" t="s">
        <v>6</v>
      </c>
      <c r="G8" s="108"/>
      <c r="H8" s="20"/>
      <c r="I8" s="108" t="s">
        <v>7</v>
      </c>
      <c r="J8" s="108"/>
      <c r="K8" s="20"/>
      <c r="L8" s="17"/>
      <c r="M8" s="21"/>
      <c r="N8" s="54"/>
      <c r="O8" s="55"/>
      <c r="P8" s="55"/>
      <c r="Q8" s="55"/>
      <c r="R8" s="55"/>
      <c r="S8" s="55"/>
    </row>
    <row r="9" spans="1:19" ht="17.100000000000001" customHeight="1" x14ac:dyDescent="0.25">
      <c r="A9" s="100"/>
      <c r="B9" s="101"/>
      <c r="C9" s="101"/>
      <c r="D9" s="58"/>
      <c r="E9" s="20"/>
      <c r="F9" s="102"/>
      <c r="G9" s="103"/>
      <c r="H9" s="22"/>
      <c r="I9" s="104" t="e">
        <f>VLOOKUP($F$9,'Drop Down Options'!$A$2:$B$255,2,FALSE)</f>
        <v>#N/A</v>
      </c>
      <c r="J9" s="105"/>
      <c r="K9" s="20"/>
      <c r="L9" s="20"/>
      <c r="M9" s="18"/>
      <c r="N9" s="54"/>
      <c r="O9" s="55"/>
      <c r="P9" s="55"/>
      <c r="Q9" s="55"/>
      <c r="R9" s="55"/>
      <c r="S9" s="55"/>
    </row>
    <row r="10" spans="1:19" ht="12" customHeight="1" x14ac:dyDescent="0.25">
      <c r="A10" s="19"/>
      <c r="B10" s="20"/>
      <c r="C10" s="20"/>
      <c r="D10" s="20"/>
      <c r="E10" s="20"/>
      <c r="F10" s="20"/>
      <c r="G10" s="20"/>
      <c r="H10" s="20"/>
      <c r="I10" s="20"/>
      <c r="J10" s="20"/>
      <c r="K10" s="20"/>
      <c r="L10" s="20"/>
      <c r="M10" s="18"/>
      <c r="N10" s="54"/>
      <c r="O10" s="55"/>
      <c r="P10" s="55"/>
      <c r="Q10" s="55"/>
      <c r="R10" s="55"/>
      <c r="S10" s="55"/>
    </row>
    <row r="11" spans="1:19" ht="12" customHeight="1" x14ac:dyDescent="0.25">
      <c r="A11" s="23" t="s">
        <v>9</v>
      </c>
      <c r="B11" s="20"/>
      <c r="C11" s="20"/>
      <c r="D11" s="20"/>
      <c r="E11" s="20"/>
      <c r="F11" s="20"/>
      <c r="G11" s="20"/>
      <c r="H11" s="20"/>
      <c r="I11" s="20"/>
      <c r="J11" s="20"/>
      <c r="K11" s="20"/>
      <c r="L11" s="20"/>
      <c r="M11" s="18"/>
      <c r="N11" s="54"/>
      <c r="O11" s="55"/>
      <c r="P11" s="55"/>
      <c r="Q11" s="55"/>
      <c r="R11" s="55"/>
      <c r="S11" s="55"/>
    </row>
    <row r="12" spans="1:19" ht="12" customHeight="1" x14ac:dyDescent="0.25">
      <c r="A12" s="23"/>
      <c r="B12" s="20"/>
      <c r="C12" s="20"/>
      <c r="D12" s="20"/>
      <c r="E12" s="20"/>
      <c r="F12" s="20"/>
      <c r="G12" s="20"/>
      <c r="H12" s="20"/>
      <c r="I12" s="20"/>
      <c r="J12" s="20"/>
      <c r="K12" s="20"/>
      <c r="L12" s="20"/>
      <c r="M12" s="18"/>
      <c r="N12" s="54"/>
      <c r="O12" s="55"/>
      <c r="P12" s="55"/>
      <c r="Q12" s="55"/>
      <c r="R12" s="55"/>
      <c r="S12" s="55"/>
    </row>
    <row r="13" spans="1:19" ht="17.100000000000001" customHeight="1" x14ac:dyDescent="0.25">
      <c r="A13" s="89" t="s">
        <v>10</v>
      </c>
      <c r="B13" s="90"/>
      <c r="C13" s="56"/>
      <c r="D13" s="56"/>
      <c r="E13" s="56"/>
      <c r="F13" s="56"/>
      <c r="G13" s="29" t="s">
        <v>11</v>
      </c>
      <c r="H13" s="56"/>
      <c r="I13" s="56"/>
      <c r="J13" s="29" t="s">
        <v>12</v>
      </c>
      <c r="K13" s="56"/>
      <c r="L13" s="56"/>
      <c r="M13" s="99"/>
      <c r="N13" s="54"/>
      <c r="O13" s="55"/>
      <c r="P13" s="55"/>
      <c r="Q13" s="55"/>
      <c r="R13" s="55"/>
      <c r="S13" s="55"/>
    </row>
    <row r="14" spans="1:19" ht="12" customHeight="1" x14ac:dyDescent="0.25">
      <c r="A14" s="19"/>
      <c r="B14" s="20"/>
      <c r="C14" s="20"/>
      <c r="D14" s="20"/>
      <c r="E14" s="20"/>
      <c r="F14" s="20"/>
      <c r="G14" s="20"/>
      <c r="H14" s="20"/>
      <c r="I14" s="20"/>
      <c r="J14" s="20"/>
      <c r="K14" s="20"/>
      <c r="L14" s="20"/>
      <c r="M14" s="18"/>
      <c r="N14" s="54"/>
      <c r="O14" s="55"/>
      <c r="P14" s="55"/>
      <c r="Q14" s="55"/>
      <c r="R14" s="55"/>
      <c r="S14" s="55"/>
    </row>
    <row r="15" spans="1:19" ht="15" customHeight="1" x14ac:dyDescent="0.25">
      <c r="A15" s="23" t="s">
        <v>13</v>
      </c>
      <c r="B15" s="20"/>
      <c r="C15" s="20"/>
      <c r="D15" s="20"/>
      <c r="E15" s="20"/>
      <c r="F15" s="20"/>
      <c r="G15" s="106" t="s">
        <v>14</v>
      </c>
      <c r="H15" s="106"/>
      <c r="I15" s="20"/>
      <c r="J15" s="20"/>
      <c r="K15" s="20"/>
      <c r="L15" s="20"/>
      <c r="M15" s="18"/>
      <c r="N15" s="54"/>
      <c r="O15" s="55"/>
      <c r="P15" s="55"/>
      <c r="Q15" s="55"/>
      <c r="R15" s="55"/>
      <c r="S15" s="55"/>
    </row>
    <row r="16" spans="1:19" ht="17.100000000000001" customHeight="1" x14ac:dyDescent="0.25">
      <c r="A16" s="27" t="s">
        <v>15</v>
      </c>
      <c r="B16" s="28"/>
      <c r="C16" s="29" t="s">
        <v>16</v>
      </c>
      <c r="D16" s="30"/>
      <c r="E16" s="29" t="s">
        <v>17</v>
      </c>
      <c r="F16" s="30"/>
      <c r="G16" s="17" t="s">
        <v>18</v>
      </c>
      <c r="H16" s="17" t="s">
        <v>19</v>
      </c>
      <c r="I16" s="28"/>
      <c r="J16" s="106" t="s">
        <v>20</v>
      </c>
      <c r="K16" s="106"/>
      <c r="L16" s="106"/>
      <c r="M16" s="107"/>
      <c r="N16" s="54"/>
      <c r="O16" s="55"/>
      <c r="P16" s="55"/>
      <c r="Q16" s="55"/>
      <c r="R16" s="55"/>
      <c r="S16" s="55"/>
    </row>
    <row r="17" spans="1:19" ht="17.100000000000001" customHeight="1" x14ac:dyDescent="0.25">
      <c r="A17" s="27" t="s">
        <v>21</v>
      </c>
      <c r="B17" s="28"/>
      <c r="C17" s="29" t="s">
        <v>16</v>
      </c>
      <c r="D17" s="30"/>
      <c r="E17" s="29" t="s">
        <v>17</v>
      </c>
      <c r="F17" s="30"/>
      <c r="G17" s="17" t="s">
        <v>18</v>
      </c>
      <c r="H17" s="17" t="s">
        <v>19</v>
      </c>
      <c r="I17" s="20"/>
      <c r="J17" s="20" t="s">
        <v>22</v>
      </c>
      <c r="K17" s="112" t="s">
        <v>23</v>
      </c>
      <c r="L17" s="112"/>
      <c r="M17" s="32" t="s">
        <v>24</v>
      </c>
      <c r="N17" s="54"/>
      <c r="O17" s="55"/>
      <c r="P17" s="55"/>
      <c r="Q17" s="55"/>
      <c r="R17" s="55"/>
      <c r="S17" s="55"/>
    </row>
    <row r="18" spans="1:19" ht="7.5" customHeight="1" x14ac:dyDescent="0.25">
      <c r="A18" s="27"/>
      <c r="B18" s="28"/>
      <c r="C18" s="29"/>
      <c r="D18" s="33"/>
      <c r="E18" s="29"/>
      <c r="F18" s="33"/>
      <c r="G18" s="17"/>
      <c r="H18" s="17"/>
      <c r="I18" s="20"/>
      <c r="J18" s="20"/>
      <c r="K18" s="34"/>
      <c r="L18" s="17"/>
      <c r="M18" s="35"/>
      <c r="N18" s="54"/>
      <c r="O18" s="55"/>
      <c r="P18" s="55"/>
      <c r="Q18" s="55"/>
      <c r="R18" s="55"/>
      <c r="S18" s="55"/>
    </row>
    <row r="19" spans="1:19" ht="12" customHeight="1" x14ac:dyDescent="0.25">
      <c r="A19" s="23" t="s">
        <v>25</v>
      </c>
      <c r="B19" s="28"/>
      <c r="C19" s="29"/>
      <c r="D19" s="33"/>
      <c r="E19" s="29"/>
      <c r="F19" s="33"/>
      <c r="G19" s="17"/>
      <c r="H19" s="17"/>
      <c r="I19" s="20"/>
      <c r="J19" s="20"/>
      <c r="K19" s="34"/>
      <c r="L19" s="17"/>
      <c r="M19" s="35"/>
      <c r="N19" s="54"/>
      <c r="O19" s="55"/>
      <c r="P19" s="55"/>
      <c r="Q19" s="55"/>
      <c r="R19" s="55"/>
      <c r="S19" s="55"/>
    </row>
    <row r="20" spans="1:19" ht="17.100000000000001" customHeight="1" x14ac:dyDescent="0.25">
      <c r="A20" s="27" t="s">
        <v>26</v>
      </c>
      <c r="B20" s="28"/>
      <c r="C20" s="29" t="s">
        <v>16</v>
      </c>
      <c r="D20" s="30"/>
      <c r="E20" s="29" t="s">
        <v>17</v>
      </c>
      <c r="F20" s="30"/>
      <c r="G20" s="17" t="s">
        <v>18</v>
      </c>
      <c r="H20" s="17" t="s">
        <v>19</v>
      </c>
      <c r="I20" s="20"/>
      <c r="J20" s="20"/>
      <c r="K20" s="34"/>
      <c r="L20" s="17"/>
      <c r="M20" s="35"/>
      <c r="N20" s="54"/>
      <c r="O20" s="55"/>
      <c r="P20" s="55"/>
      <c r="Q20" s="55"/>
      <c r="R20" s="55"/>
      <c r="S20" s="55"/>
    </row>
    <row r="21" spans="1:19" ht="17.100000000000001" customHeight="1" x14ac:dyDescent="0.25">
      <c r="A21" s="27" t="s">
        <v>27</v>
      </c>
      <c r="B21" s="20"/>
      <c r="C21" s="29" t="s">
        <v>16</v>
      </c>
      <c r="D21" s="30"/>
      <c r="E21" s="29" t="s">
        <v>17</v>
      </c>
      <c r="F21" s="30"/>
      <c r="G21" s="17" t="s">
        <v>18</v>
      </c>
      <c r="H21" s="17" t="s">
        <v>19</v>
      </c>
      <c r="I21" s="20"/>
      <c r="J21" s="20"/>
      <c r="K21" s="34"/>
      <c r="L21" s="17"/>
      <c r="M21" s="35"/>
      <c r="N21" s="54"/>
      <c r="O21" s="55"/>
      <c r="P21" s="55"/>
      <c r="Q21" s="55"/>
      <c r="R21" s="55"/>
      <c r="S21" s="55"/>
    </row>
    <row r="22" spans="1:19" ht="12" hidden="1" customHeight="1" x14ac:dyDescent="0.25">
      <c r="A22" s="27"/>
      <c r="B22" s="28"/>
      <c r="C22" s="29"/>
      <c r="D22" s="33"/>
      <c r="E22" s="29"/>
      <c r="F22" s="33"/>
      <c r="G22" s="17"/>
      <c r="H22" s="17"/>
      <c r="I22" s="20"/>
      <c r="J22" s="20"/>
      <c r="K22" s="34"/>
      <c r="L22" s="17"/>
      <c r="M22" s="35"/>
      <c r="N22" s="54"/>
      <c r="O22" s="55"/>
      <c r="P22" s="55"/>
      <c r="Q22" s="55"/>
      <c r="R22" s="55"/>
      <c r="S22" s="55"/>
    </row>
    <row r="23" spans="1:19" ht="12" hidden="1" customHeight="1" x14ac:dyDescent="0.25">
      <c r="A23" s="27"/>
      <c r="B23" s="28"/>
      <c r="C23" s="29"/>
      <c r="D23" s="33"/>
      <c r="E23" s="29"/>
      <c r="F23" s="33"/>
      <c r="G23" s="17"/>
      <c r="H23" s="17"/>
      <c r="I23" s="20"/>
      <c r="J23" s="20"/>
      <c r="K23" s="34"/>
      <c r="L23" s="17"/>
      <c r="M23" s="35"/>
      <c r="N23" s="54"/>
      <c r="O23" s="55"/>
      <c r="P23" s="55"/>
      <c r="Q23" s="55"/>
      <c r="R23" s="55"/>
      <c r="S23" s="55"/>
    </row>
    <row r="24" spans="1:19" ht="12" customHeight="1" x14ac:dyDescent="0.25">
      <c r="A24" s="19"/>
      <c r="B24" s="20"/>
      <c r="C24" s="20"/>
      <c r="D24" s="20"/>
      <c r="E24" s="20"/>
      <c r="F24" s="20"/>
      <c r="G24" s="20"/>
      <c r="H24" s="20"/>
      <c r="I24" s="20"/>
      <c r="J24" s="20"/>
      <c r="K24" s="20"/>
      <c r="L24" s="20"/>
      <c r="M24" s="18"/>
      <c r="N24" s="54"/>
      <c r="O24" s="55"/>
      <c r="P24" s="55"/>
      <c r="Q24" s="55"/>
      <c r="R24" s="55"/>
      <c r="S24" s="55"/>
    </row>
    <row r="25" spans="1:19" ht="17.100000000000001" customHeight="1" x14ac:dyDescent="0.25">
      <c r="A25" s="19" t="s">
        <v>28</v>
      </c>
      <c r="B25" s="20"/>
      <c r="C25" s="20"/>
      <c r="D25" s="20"/>
      <c r="E25" s="20"/>
      <c r="F25" s="20"/>
      <c r="G25" s="20"/>
      <c r="H25" s="20"/>
      <c r="I25" s="20"/>
      <c r="J25" s="20"/>
      <c r="K25" s="56"/>
      <c r="L25" s="56"/>
      <c r="M25" s="99"/>
      <c r="N25" s="54"/>
      <c r="O25" s="55"/>
      <c r="P25" s="55"/>
      <c r="Q25" s="55"/>
      <c r="R25" s="55"/>
      <c r="S25" s="55"/>
    </row>
    <row r="26" spans="1:19" ht="12" customHeight="1" x14ac:dyDescent="0.25">
      <c r="A26" s="19"/>
      <c r="B26" s="20"/>
      <c r="C26" s="20"/>
      <c r="D26" s="20"/>
      <c r="E26" s="20"/>
      <c r="F26" s="20"/>
      <c r="G26" s="20"/>
      <c r="H26" s="20"/>
      <c r="I26" s="20"/>
      <c r="J26" s="20"/>
      <c r="K26" s="17"/>
      <c r="L26" s="17"/>
      <c r="M26" s="18"/>
      <c r="N26" s="54"/>
      <c r="O26" s="55"/>
      <c r="P26" s="55"/>
      <c r="Q26" s="55"/>
      <c r="R26" s="55"/>
      <c r="S26" s="55"/>
    </row>
    <row r="27" spans="1:19" ht="17.100000000000001" customHeight="1" x14ac:dyDescent="0.25">
      <c r="A27" s="19" t="s">
        <v>29</v>
      </c>
      <c r="B27" s="20"/>
      <c r="C27" s="20"/>
      <c r="D27" s="20"/>
      <c r="E27" s="20"/>
      <c r="F27" s="20"/>
      <c r="G27" s="28"/>
      <c r="H27" s="28"/>
      <c r="I27" s="20"/>
      <c r="J27" s="20"/>
      <c r="K27" s="56"/>
      <c r="L27" s="56"/>
      <c r="M27" s="99"/>
      <c r="N27" s="54"/>
      <c r="O27" s="55"/>
      <c r="P27" s="55"/>
      <c r="Q27" s="55"/>
      <c r="R27" s="55"/>
      <c r="S27" s="55"/>
    </row>
    <row r="28" spans="1:19" ht="12" customHeight="1" x14ac:dyDescent="0.25">
      <c r="A28" s="19"/>
      <c r="B28" s="20"/>
      <c r="C28" s="20"/>
      <c r="D28" s="20"/>
      <c r="E28" s="20"/>
      <c r="F28" s="20"/>
      <c r="G28" s="28"/>
      <c r="H28" s="28"/>
      <c r="I28" s="20"/>
      <c r="J28" s="20"/>
      <c r="K28" s="17"/>
      <c r="L28" s="17"/>
      <c r="M28" s="18"/>
      <c r="N28" s="54"/>
      <c r="O28" s="55"/>
      <c r="P28" s="55"/>
      <c r="Q28" s="55"/>
      <c r="R28" s="55"/>
      <c r="S28" s="55"/>
    </row>
    <row r="29" spans="1:19" ht="12" customHeight="1" x14ac:dyDescent="0.25">
      <c r="A29" s="19" t="s">
        <v>30</v>
      </c>
      <c r="B29" s="20"/>
      <c r="C29" s="20"/>
      <c r="D29" s="20"/>
      <c r="E29" s="20"/>
      <c r="F29" s="20"/>
      <c r="G29" s="20"/>
      <c r="H29" s="20"/>
      <c r="I29" s="20"/>
      <c r="J29" s="26" t="s">
        <v>14</v>
      </c>
      <c r="K29" s="31" t="s">
        <v>31</v>
      </c>
      <c r="L29" s="31" t="s">
        <v>32</v>
      </c>
      <c r="M29" s="18"/>
      <c r="N29" s="54"/>
      <c r="O29" s="55"/>
      <c r="P29" s="55"/>
      <c r="Q29" s="55"/>
      <c r="R29" s="55"/>
      <c r="S29" s="55"/>
    </row>
    <row r="30" spans="1:19" ht="12" customHeight="1" x14ac:dyDescent="0.2">
      <c r="A30" s="94" t="s">
        <v>33</v>
      </c>
      <c r="B30" s="95"/>
      <c r="C30" s="95"/>
      <c r="D30" s="95"/>
      <c r="E30" s="95"/>
      <c r="F30" s="95"/>
      <c r="G30" s="95"/>
      <c r="H30" s="95"/>
      <c r="I30" s="95"/>
      <c r="J30" s="95"/>
      <c r="K30" s="95"/>
      <c r="L30" s="95"/>
      <c r="M30" s="96"/>
      <c r="N30" s="54"/>
      <c r="O30" s="55"/>
      <c r="P30" s="55"/>
      <c r="Q30" s="55"/>
      <c r="R30" s="55"/>
      <c r="S30" s="55"/>
    </row>
    <row r="31" spans="1:19" x14ac:dyDescent="0.2">
      <c r="A31" s="94"/>
      <c r="B31" s="95"/>
      <c r="C31" s="95"/>
      <c r="D31" s="95"/>
      <c r="E31" s="95"/>
      <c r="F31" s="95"/>
      <c r="G31" s="95"/>
      <c r="H31" s="95"/>
      <c r="I31" s="95"/>
      <c r="J31" s="95"/>
      <c r="K31" s="95"/>
      <c r="L31" s="95"/>
      <c r="M31" s="96"/>
      <c r="N31" s="54"/>
      <c r="O31" s="55"/>
      <c r="P31" s="55"/>
      <c r="Q31" s="55"/>
      <c r="R31" s="55"/>
      <c r="S31" s="55"/>
    </row>
    <row r="32" spans="1:19" ht="30.75" customHeight="1" x14ac:dyDescent="0.2">
      <c r="A32" s="94"/>
      <c r="B32" s="95"/>
      <c r="C32" s="95"/>
      <c r="D32" s="95"/>
      <c r="E32" s="95"/>
      <c r="F32" s="95"/>
      <c r="G32" s="95"/>
      <c r="H32" s="95"/>
      <c r="I32" s="95"/>
      <c r="J32" s="95"/>
      <c r="K32" s="95"/>
      <c r="L32" s="95"/>
      <c r="M32" s="96"/>
      <c r="N32" s="54"/>
      <c r="O32" s="55"/>
      <c r="P32" s="55"/>
      <c r="Q32" s="55"/>
      <c r="R32" s="55"/>
      <c r="S32" s="55"/>
    </row>
    <row r="33" spans="1:19" ht="12" customHeight="1" x14ac:dyDescent="0.25">
      <c r="A33" s="36"/>
      <c r="B33" s="37"/>
      <c r="C33" s="37"/>
      <c r="D33" s="37"/>
      <c r="E33" s="37"/>
      <c r="F33" s="37"/>
      <c r="G33" s="37"/>
      <c r="H33" s="37"/>
      <c r="I33" s="37"/>
      <c r="J33" s="37"/>
      <c r="K33" s="37"/>
      <c r="L33" s="37"/>
      <c r="M33" s="18"/>
      <c r="N33" s="54"/>
      <c r="O33" s="55"/>
      <c r="P33" s="55"/>
      <c r="Q33" s="55"/>
      <c r="R33" s="55"/>
      <c r="S33" s="55"/>
    </row>
    <row r="34" spans="1:19" s="2" customFormat="1" ht="17.100000000000001" customHeight="1" x14ac:dyDescent="0.25">
      <c r="A34" s="19" t="s">
        <v>34</v>
      </c>
      <c r="B34" s="20"/>
      <c r="C34" s="30"/>
      <c r="D34" s="20"/>
      <c r="E34" s="20"/>
      <c r="F34" s="20"/>
      <c r="G34" s="38"/>
      <c r="H34" s="20"/>
      <c r="I34" s="29"/>
      <c r="J34" s="29" t="s">
        <v>35</v>
      </c>
      <c r="K34" s="30"/>
      <c r="L34" s="29" t="s">
        <v>36</v>
      </c>
      <c r="M34" s="39"/>
      <c r="N34" s="54"/>
      <c r="O34" s="55"/>
      <c r="P34" s="55"/>
      <c r="Q34" s="55"/>
      <c r="R34" s="55"/>
      <c r="S34" s="55"/>
    </row>
    <row r="35" spans="1:19" s="2" customFormat="1" ht="15" x14ac:dyDescent="0.25">
      <c r="A35" s="19"/>
      <c r="B35" s="20"/>
      <c r="C35" s="20"/>
      <c r="D35" s="20"/>
      <c r="E35" s="20"/>
      <c r="F35" s="20"/>
      <c r="G35" s="38"/>
      <c r="H35" s="20"/>
      <c r="I35" s="29"/>
      <c r="J35" s="20"/>
      <c r="K35" s="29"/>
      <c r="L35" s="20"/>
      <c r="M35" s="18"/>
    </row>
    <row r="36" spans="1:19" s="2" customFormat="1" ht="12" customHeight="1" thickBot="1" x14ac:dyDescent="0.3">
      <c r="A36" s="67" t="s">
        <v>37</v>
      </c>
      <c r="B36" s="68"/>
      <c r="C36" s="68"/>
      <c r="D36" s="68"/>
      <c r="E36" s="68"/>
      <c r="F36" s="68"/>
      <c r="G36" s="68"/>
      <c r="H36" s="68"/>
      <c r="I36" s="68"/>
      <c r="J36" s="68"/>
      <c r="K36" s="68"/>
      <c r="L36" s="68"/>
      <c r="M36" s="40"/>
    </row>
    <row r="37" spans="1:19" s="4" customFormat="1" ht="20.100000000000001" customHeight="1" thickBot="1" x14ac:dyDescent="0.3">
      <c r="A37" s="41" t="s">
        <v>38</v>
      </c>
      <c r="B37" s="42">
        <v>1</v>
      </c>
      <c r="C37" s="42">
        <v>2</v>
      </c>
      <c r="D37" s="42">
        <v>3</v>
      </c>
      <c r="E37" s="42">
        <v>4</v>
      </c>
      <c r="F37" s="42">
        <v>5</v>
      </c>
      <c r="G37" s="42">
        <v>6</v>
      </c>
      <c r="H37" s="42">
        <v>7</v>
      </c>
      <c r="I37" s="42">
        <v>8</v>
      </c>
      <c r="J37" s="42">
        <v>9</v>
      </c>
      <c r="K37" s="42">
        <v>10</v>
      </c>
      <c r="L37" s="42">
        <v>11</v>
      </c>
      <c r="M37" s="42">
        <v>12</v>
      </c>
    </row>
    <row r="38" spans="1:19" s="2" customFormat="1" ht="15" customHeight="1" x14ac:dyDescent="0.25">
      <c r="A38" s="69" t="s">
        <v>39</v>
      </c>
      <c r="B38" s="43" t="s">
        <v>40</v>
      </c>
      <c r="C38" s="43" t="s">
        <v>40</v>
      </c>
      <c r="D38" s="43" t="s">
        <v>40</v>
      </c>
      <c r="E38" s="43" t="s">
        <v>40</v>
      </c>
      <c r="F38" s="43" t="s">
        <v>40</v>
      </c>
      <c r="G38" s="43" t="s">
        <v>40</v>
      </c>
      <c r="H38" s="43" t="s">
        <v>40</v>
      </c>
      <c r="I38" s="43" t="s">
        <v>40</v>
      </c>
      <c r="J38" s="43" t="s">
        <v>40</v>
      </c>
      <c r="K38" s="43" t="s">
        <v>40</v>
      </c>
      <c r="L38" s="43" t="s">
        <v>40</v>
      </c>
      <c r="M38" s="43" t="s">
        <v>40</v>
      </c>
    </row>
    <row r="39" spans="1:19" s="2" customFormat="1" ht="15.75" thickBot="1" x14ac:dyDescent="0.3">
      <c r="A39" s="70"/>
      <c r="B39" s="44" t="e">
        <f>VLOOKUP($F$9,[1]Sheet1!$A$1:$DY$257,27,FALSE)</f>
        <v>#N/A</v>
      </c>
      <c r="C39" s="44" t="e">
        <f>VLOOKUP($F$9,[1]Sheet1!$A$1:$DY$257,28,FALSE)</f>
        <v>#N/A</v>
      </c>
      <c r="D39" s="44" t="e">
        <f>VLOOKUP($F$9,[1]Sheet1!$A$1:$DY$257,29,FALSE)</f>
        <v>#N/A</v>
      </c>
      <c r="E39" s="44" t="e">
        <f>VLOOKUP($F$9,[1]Sheet1!$A$1:$DY$257,30,FALSE)</f>
        <v>#N/A</v>
      </c>
      <c r="F39" s="44" t="e">
        <f>VLOOKUP($F$9,[1]Sheet1!$A$1:$DY$257,31,FALSE)</f>
        <v>#N/A</v>
      </c>
      <c r="G39" s="44" t="e">
        <f>VLOOKUP($F$9,[1]Sheet1!$A$1:$DY$257,32,FALSE)</f>
        <v>#N/A</v>
      </c>
      <c r="H39" s="44" t="e">
        <f>VLOOKUP($F$9,[1]Sheet1!$A$1:$DY$257,33,FALSE)</f>
        <v>#N/A</v>
      </c>
      <c r="I39" s="44" t="e">
        <f>VLOOKUP($F$9,[1]Sheet1!$A$1:$DY$257,34,FALSE)</f>
        <v>#N/A</v>
      </c>
      <c r="J39" s="44" t="e">
        <f>VLOOKUP($F$9,[1]Sheet1!$A$1:$DY$257,35,FALSE)</f>
        <v>#N/A</v>
      </c>
      <c r="K39" s="44" t="e">
        <f>VLOOKUP($F$9,[1]Sheet1!$A$1:$DY$257,36,FALSE)</f>
        <v>#N/A</v>
      </c>
      <c r="L39" s="44" t="e">
        <f>VLOOKUP($F$9,[1]Sheet1!$A$1:$DY$257,37,FALSE)</f>
        <v>#N/A</v>
      </c>
      <c r="M39" s="44" t="e">
        <f>VLOOKUP($F$9,[1]Sheet1!$A$1:$DY$257,38,FALSE)</f>
        <v>#N/A</v>
      </c>
    </row>
    <row r="40" spans="1:19" s="2" customFormat="1" ht="12" customHeight="1" thickBot="1" x14ac:dyDescent="0.25">
      <c r="A40" s="67" t="s">
        <v>41</v>
      </c>
      <c r="B40" s="68"/>
      <c r="C40" s="68"/>
      <c r="D40" s="68"/>
      <c r="E40" s="68"/>
      <c r="F40" s="68"/>
      <c r="G40" s="68"/>
      <c r="H40" s="68"/>
      <c r="I40" s="68"/>
      <c r="J40" s="68"/>
      <c r="K40" s="68"/>
      <c r="L40" s="68"/>
      <c r="M40" s="71"/>
    </row>
    <row r="41" spans="1:19" s="4" customFormat="1" ht="20.100000000000001" customHeight="1" thickBot="1" x14ac:dyDescent="0.3">
      <c r="A41" s="41" t="s">
        <v>38</v>
      </c>
      <c r="B41" s="42">
        <v>1</v>
      </c>
      <c r="C41" s="42">
        <v>2</v>
      </c>
      <c r="D41" s="42">
        <v>3</v>
      </c>
      <c r="E41" s="42">
        <v>4</v>
      </c>
      <c r="F41" s="42">
        <v>5</v>
      </c>
      <c r="G41" s="42">
        <v>6</v>
      </c>
      <c r="H41" s="42">
        <v>7</v>
      </c>
      <c r="I41" s="42">
        <v>8</v>
      </c>
      <c r="J41" s="42">
        <v>9</v>
      </c>
      <c r="K41" s="42">
        <v>10</v>
      </c>
      <c r="L41" s="42">
        <v>11</v>
      </c>
      <c r="M41" s="42">
        <v>12</v>
      </c>
    </row>
    <row r="42" spans="1:19" ht="15" customHeight="1" x14ac:dyDescent="0.25">
      <c r="A42" s="72" t="s">
        <v>42</v>
      </c>
      <c r="B42" s="45" t="s">
        <v>43</v>
      </c>
      <c r="C42" s="45" t="s">
        <v>43</v>
      </c>
      <c r="D42" s="45" t="s">
        <v>43</v>
      </c>
      <c r="E42" s="45" t="s">
        <v>43</v>
      </c>
      <c r="F42" s="45" t="s">
        <v>43</v>
      </c>
      <c r="G42" s="45" t="s">
        <v>43</v>
      </c>
      <c r="H42" s="45" t="s">
        <v>43</v>
      </c>
      <c r="I42" s="45" t="s">
        <v>43</v>
      </c>
      <c r="J42" s="45" t="s">
        <v>43</v>
      </c>
      <c r="K42" s="45" t="s">
        <v>43</v>
      </c>
      <c r="L42" s="45" t="s">
        <v>43</v>
      </c>
      <c r="M42" s="45" t="s">
        <v>43</v>
      </c>
    </row>
    <row r="43" spans="1:19" ht="15.75" thickBot="1" x14ac:dyDescent="0.3">
      <c r="A43" s="70"/>
      <c r="B43" s="44" t="e">
        <f>IF(B39=0,"",B39+1)</f>
        <v>#N/A</v>
      </c>
      <c r="C43" s="44" t="e">
        <f t="shared" ref="C43:M43" si="0">IF(C39=0,"",C39+1)</f>
        <v>#N/A</v>
      </c>
      <c r="D43" s="44" t="e">
        <f t="shared" si="0"/>
        <v>#N/A</v>
      </c>
      <c r="E43" s="44" t="e">
        <f t="shared" si="0"/>
        <v>#N/A</v>
      </c>
      <c r="F43" s="44" t="e">
        <f t="shared" si="0"/>
        <v>#N/A</v>
      </c>
      <c r="G43" s="44" t="e">
        <f t="shared" si="0"/>
        <v>#N/A</v>
      </c>
      <c r="H43" s="44" t="e">
        <f t="shared" si="0"/>
        <v>#N/A</v>
      </c>
      <c r="I43" s="44" t="e">
        <f t="shared" si="0"/>
        <v>#N/A</v>
      </c>
      <c r="J43" s="44" t="e">
        <f t="shared" si="0"/>
        <v>#N/A</v>
      </c>
      <c r="K43" s="44" t="e">
        <f t="shared" si="0"/>
        <v>#N/A</v>
      </c>
      <c r="L43" s="44" t="e">
        <f t="shared" si="0"/>
        <v>#N/A</v>
      </c>
      <c r="M43" s="44" t="e">
        <f t="shared" si="0"/>
        <v>#N/A</v>
      </c>
    </row>
    <row r="44" spans="1:19" ht="12" customHeight="1" x14ac:dyDescent="0.25">
      <c r="A44" s="19"/>
      <c r="B44" s="20"/>
      <c r="C44" s="20"/>
      <c r="D44" s="20"/>
      <c r="E44" s="20"/>
      <c r="F44" s="20"/>
      <c r="G44" s="20"/>
      <c r="H44" s="20"/>
      <c r="I44" s="20"/>
      <c r="J44" s="20"/>
      <c r="K44" s="20"/>
      <c r="L44" s="20"/>
      <c r="M44" s="46"/>
    </row>
    <row r="45" spans="1:19" ht="17.100000000000001" customHeight="1" x14ac:dyDescent="0.2">
      <c r="A45" s="73" t="s">
        <v>44</v>
      </c>
      <c r="B45" s="74"/>
      <c r="C45" s="74"/>
      <c r="D45" s="74"/>
      <c r="E45" s="74"/>
      <c r="F45" s="74"/>
      <c r="G45" s="74"/>
      <c r="H45" s="75"/>
      <c r="I45" s="47"/>
      <c r="J45" s="76" t="s">
        <v>45</v>
      </c>
      <c r="K45" s="77"/>
      <c r="L45" s="76" t="s">
        <v>46</v>
      </c>
      <c r="M45" s="78"/>
    </row>
    <row r="46" spans="1:19" ht="17.100000000000001" customHeight="1" x14ac:dyDescent="0.25">
      <c r="A46" s="79" t="s">
        <v>47</v>
      </c>
      <c r="B46" s="80"/>
      <c r="C46" s="80"/>
      <c r="D46" s="80"/>
      <c r="E46" s="80"/>
      <c r="F46" s="80"/>
      <c r="G46" s="80"/>
      <c r="H46" s="81"/>
      <c r="I46" s="48"/>
      <c r="J46" s="57"/>
      <c r="K46" s="58"/>
      <c r="L46" s="57"/>
      <c r="M46" s="60"/>
    </row>
    <row r="47" spans="1:19" ht="17.100000000000001" customHeight="1" x14ac:dyDescent="0.25">
      <c r="A47" s="79" t="s">
        <v>48</v>
      </c>
      <c r="B47" s="80"/>
      <c r="C47" s="80"/>
      <c r="D47" s="80"/>
      <c r="E47" s="80"/>
      <c r="F47" s="80"/>
      <c r="G47" s="80"/>
      <c r="H47" s="81"/>
      <c r="I47" s="48"/>
      <c r="J47" s="57"/>
      <c r="K47" s="58"/>
      <c r="L47" s="57"/>
      <c r="M47" s="60"/>
    </row>
    <row r="48" spans="1:19" ht="17.100000000000001" customHeight="1" x14ac:dyDescent="0.25">
      <c r="A48" s="79" t="s">
        <v>49</v>
      </c>
      <c r="B48" s="80"/>
      <c r="C48" s="80"/>
      <c r="D48" s="80"/>
      <c r="E48" s="80"/>
      <c r="F48" s="80"/>
      <c r="G48" s="80"/>
      <c r="H48" s="81"/>
      <c r="I48" s="48"/>
      <c r="J48" s="57"/>
      <c r="K48" s="58"/>
      <c r="L48" s="57"/>
      <c r="M48" s="60"/>
    </row>
    <row r="49" spans="1:13" ht="17.100000000000001" customHeight="1" x14ac:dyDescent="0.25">
      <c r="A49" s="79" t="s">
        <v>50</v>
      </c>
      <c r="B49" s="80"/>
      <c r="C49" s="80"/>
      <c r="D49" s="80"/>
      <c r="E49" s="80"/>
      <c r="F49" s="80"/>
      <c r="G49" s="80"/>
      <c r="H49" s="81"/>
      <c r="I49" s="48"/>
      <c r="J49" s="57"/>
      <c r="K49" s="58"/>
      <c r="L49" s="57"/>
      <c r="M49" s="60"/>
    </row>
    <row r="50" spans="1:13" ht="17.100000000000001" customHeight="1" x14ac:dyDescent="0.25">
      <c r="A50" s="79" t="s">
        <v>51</v>
      </c>
      <c r="B50" s="80"/>
      <c r="C50" s="80"/>
      <c r="D50" s="80"/>
      <c r="E50" s="80"/>
      <c r="F50" s="80"/>
      <c r="G50" s="80"/>
      <c r="H50" s="81"/>
      <c r="I50" s="48"/>
      <c r="J50" s="57"/>
      <c r="K50" s="58"/>
      <c r="L50" s="57"/>
      <c r="M50" s="60"/>
    </row>
    <row r="51" spans="1:13" ht="17.100000000000001" customHeight="1" x14ac:dyDescent="0.25">
      <c r="A51" s="79" t="s">
        <v>52</v>
      </c>
      <c r="B51" s="80"/>
      <c r="C51" s="80"/>
      <c r="D51" s="80"/>
      <c r="E51" s="80"/>
      <c r="F51" s="80"/>
      <c r="G51" s="80"/>
      <c r="H51" s="81"/>
      <c r="I51" s="48"/>
      <c r="J51" s="57"/>
      <c r="K51" s="58"/>
      <c r="L51" s="57"/>
      <c r="M51" s="60"/>
    </row>
    <row r="52" spans="1:13" ht="17.100000000000001" customHeight="1" x14ac:dyDescent="0.25">
      <c r="A52" s="79" t="s">
        <v>53</v>
      </c>
      <c r="B52" s="80"/>
      <c r="C52" s="80"/>
      <c r="D52" s="80"/>
      <c r="E52" s="80"/>
      <c r="F52" s="80"/>
      <c r="G52" s="80"/>
      <c r="H52" s="81"/>
      <c r="I52" s="48"/>
      <c r="J52" s="57"/>
      <c r="K52" s="58"/>
      <c r="L52" s="57"/>
      <c r="M52" s="60"/>
    </row>
    <row r="53" spans="1:13" ht="17.100000000000001" customHeight="1" x14ac:dyDescent="0.25">
      <c r="A53" s="79" t="s">
        <v>54</v>
      </c>
      <c r="B53" s="80"/>
      <c r="C53" s="80"/>
      <c r="D53" s="80"/>
      <c r="E53" s="80"/>
      <c r="F53" s="80"/>
      <c r="G53" s="80"/>
      <c r="H53" s="81"/>
      <c r="I53" s="48"/>
      <c r="J53" s="57"/>
      <c r="K53" s="58"/>
      <c r="L53" s="57"/>
      <c r="M53" s="60"/>
    </row>
    <row r="54" spans="1:13" ht="17.100000000000001" customHeight="1" x14ac:dyDescent="0.25">
      <c r="A54" s="79" t="s">
        <v>55</v>
      </c>
      <c r="B54" s="80"/>
      <c r="C54" s="80"/>
      <c r="D54" s="80"/>
      <c r="E54" s="80"/>
      <c r="F54" s="80"/>
      <c r="G54" s="80"/>
      <c r="H54" s="81"/>
      <c r="I54" s="48"/>
      <c r="J54" s="57"/>
      <c r="K54" s="58"/>
      <c r="L54" s="57"/>
      <c r="M54" s="60"/>
    </row>
    <row r="55" spans="1:13" ht="17.100000000000001" customHeight="1" x14ac:dyDescent="0.25">
      <c r="A55" s="79" t="s">
        <v>56</v>
      </c>
      <c r="B55" s="80"/>
      <c r="C55" s="80"/>
      <c r="D55" s="80"/>
      <c r="E55" s="80"/>
      <c r="F55" s="80"/>
      <c r="G55" s="80"/>
      <c r="H55" s="81"/>
      <c r="I55" s="48"/>
      <c r="J55" s="57"/>
      <c r="K55" s="58"/>
      <c r="L55" s="57"/>
      <c r="M55" s="60"/>
    </row>
    <row r="56" spans="1:13" ht="17.100000000000001" customHeight="1" x14ac:dyDescent="0.25">
      <c r="A56" s="24"/>
      <c r="B56" s="25"/>
      <c r="C56" s="25"/>
      <c r="D56" s="25"/>
      <c r="E56" s="25"/>
      <c r="F56" s="25"/>
      <c r="G56" s="25"/>
      <c r="H56" s="25"/>
      <c r="I56" s="20"/>
      <c r="J56" s="20"/>
      <c r="K56" s="20"/>
      <c r="L56" s="20"/>
      <c r="M56" s="18"/>
    </row>
    <row r="57" spans="1:13" ht="17.100000000000001" customHeight="1" x14ac:dyDescent="0.25">
      <c r="A57" s="82" t="s">
        <v>57</v>
      </c>
      <c r="B57" s="83"/>
      <c r="C57" s="83"/>
      <c r="D57" s="83"/>
      <c r="E57" s="83"/>
      <c r="F57" s="83"/>
      <c r="G57" s="83"/>
      <c r="H57" s="83"/>
      <c r="I57" s="83"/>
      <c r="J57" s="83"/>
      <c r="K57" s="83"/>
      <c r="L57" s="83"/>
      <c r="M57" s="84"/>
    </row>
    <row r="58" spans="1:13" ht="15" x14ac:dyDescent="0.25">
      <c r="A58" s="49"/>
      <c r="B58" s="59" t="s">
        <v>58</v>
      </c>
      <c r="C58" s="59"/>
      <c r="D58" s="59"/>
      <c r="E58" s="50"/>
      <c r="F58" s="59" t="s">
        <v>59</v>
      </c>
      <c r="G58" s="59"/>
      <c r="H58" s="59"/>
      <c r="I58" s="20"/>
      <c r="J58" s="59" t="s">
        <v>60</v>
      </c>
      <c r="K58" s="59"/>
      <c r="L58" s="59"/>
      <c r="M58" s="18"/>
    </row>
    <row r="59" spans="1:13" ht="15" x14ac:dyDescent="0.25">
      <c r="A59" s="19"/>
      <c r="B59" s="56"/>
      <c r="C59" s="56"/>
      <c r="D59" s="56"/>
      <c r="E59" s="20"/>
      <c r="F59" s="56"/>
      <c r="G59" s="56"/>
      <c r="H59" s="56"/>
      <c r="I59" s="20"/>
      <c r="J59" s="56"/>
      <c r="K59" s="56"/>
      <c r="L59" s="56"/>
      <c r="M59" s="18"/>
    </row>
    <row r="60" spans="1:13" ht="15.75" thickBot="1" x14ac:dyDescent="0.3">
      <c r="A60" s="51"/>
      <c r="B60" s="52"/>
      <c r="C60" s="52"/>
      <c r="D60" s="52"/>
      <c r="E60" s="52"/>
      <c r="F60" s="52"/>
      <c r="G60" s="52"/>
      <c r="H60" s="52"/>
      <c r="I60" s="52"/>
      <c r="J60" s="52"/>
      <c r="K60" s="52"/>
      <c r="L60" s="52"/>
      <c r="M60" s="53"/>
    </row>
    <row r="61" spans="1:13" x14ac:dyDescent="0.2">
      <c r="A61" s="61" t="s">
        <v>61</v>
      </c>
      <c r="B61" s="62"/>
      <c r="C61" s="62"/>
      <c r="D61" s="62"/>
      <c r="E61" s="62"/>
      <c r="F61" s="62"/>
      <c r="G61" s="62"/>
      <c r="H61" s="62"/>
      <c r="I61" s="62"/>
      <c r="J61" s="62"/>
      <c r="K61" s="62"/>
      <c r="L61" s="62"/>
      <c r="M61" s="63"/>
    </row>
    <row r="62" spans="1:13" ht="19.5" customHeight="1" thickBot="1" x14ac:dyDescent="0.25">
      <c r="A62" s="64"/>
      <c r="B62" s="65"/>
      <c r="C62" s="65"/>
      <c r="D62" s="65"/>
      <c r="E62" s="65"/>
      <c r="F62" s="65"/>
      <c r="G62" s="65"/>
      <c r="H62" s="65"/>
      <c r="I62" s="65"/>
      <c r="J62" s="65"/>
      <c r="K62" s="65"/>
      <c r="L62" s="65"/>
      <c r="M62" s="66"/>
    </row>
    <row r="63" spans="1:13" ht="15" x14ac:dyDescent="0.25">
      <c r="A63" s="33" t="s">
        <v>62</v>
      </c>
      <c r="B63" s="33"/>
      <c r="C63" s="33"/>
      <c r="D63" s="33"/>
      <c r="E63" s="33"/>
      <c r="F63" s="33"/>
      <c r="G63" s="33"/>
      <c r="H63" s="33"/>
      <c r="I63" s="33"/>
      <c r="J63" s="33"/>
      <c r="K63" s="33"/>
      <c r="L63" s="33"/>
      <c r="M63" s="33"/>
    </row>
  </sheetData>
  <sheetProtection algorithmName="SHA-512" hashValue="Ji4jmIEnjCkij6o8lLxn/sTRGoY/NaZ0xRBfHu5QGwewR45Lr8OHMh9CG+J/CNC+6lrResAiewRroU1z47SZEw==" saltValue="l5MZsh1EhAQkLfI7fqIOGQ==" spinCount="100000" sheet="1" objects="1" scenarios="1" formatCells="0" formatColumns="0" formatRows="0"/>
  <mergeCells count="71">
    <mergeCell ref="A30:M32"/>
    <mergeCell ref="I6:M6"/>
    <mergeCell ref="K13:M13"/>
    <mergeCell ref="K25:M25"/>
    <mergeCell ref="K27:M27"/>
    <mergeCell ref="A9:D9"/>
    <mergeCell ref="F9:G9"/>
    <mergeCell ref="I9:J9"/>
    <mergeCell ref="G15:H15"/>
    <mergeCell ref="J16:M16"/>
    <mergeCell ref="F8:G8"/>
    <mergeCell ref="I8:J8"/>
    <mergeCell ref="A7:F7"/>
    <mergeCell ref="G7:H7"/>
    <mergeCell ref="I7:L7"/>
    <mergeCell ref="K17:L17"/>
    <mergeCell ref="E1:M1"/>
    <mergeCell ref="E2:M2"/>
    <mergeCell ref="E3:M3"/>
    <mergeCell ref="E4:M4"/>
    <mergeCell ref="A52:H52"/>
    <mergeCell ref="A51:H51"/>
    <mergeCell ref="A46:H46"/>
    <mergeCell ref="A47:H47"/>
    <mergeCell ref="A48:H48"/>
    <mergeCell ref="A49:H49"/>
    <mergeCell ref="A50:H50"/>
    <mergeCell ref="A13:B13"/>
    <mergeCell ref="C13:F13"/>
    <mergeCell ref="H13:I13"/>
    <mergeCell ref="A6:F6"/>
    <mergeCell ref="G6:H6"/>
    <mergeCell ref="A61:M62"/>
    <mergeCell ref="A36:L36"/>
    <mergeCell ref="A38:A39"/>
    <mergeCell ref="A40:M40"/>
    <mergeCell ref="A42:A43"/>
    <mergeCell ref="A45:H45"/>
    <mergeCell ref="J45:K45"/>
    <mergeCell ref="L45:M45"/>
    <mergeCell ref="A53:H53"/>
    <mergeCell ref="A54:H54"/>
    <mergeCell ref="A55:H55"/>
    <mergeCell ref="A57:M57"/>
    <mergeCell ref="J47:K47"/>
    <mergeCell ref="J46:K46"/>
    <mergeCell ref="J48:K48"/>
    <mergeCell ref="J49:K49"/>
    <mergeCell ref="L49:M49"/>
    <mergeCell ref="L50:M50"/>
    <mergeCell ref="J50:K50"/>
    <mergeCell ref="J51:K51"/>
    <mergeCell ref="J52:K52"/>
    <mergeCell ref="L51:M51"/>
    <mergeCell ref="L52:M52"/>
    <mergeCell ref="N6:S34"/>
    <mergeCell ref="B59:D59"/>
    <mergeCell ref="F59:H59"/>
    <mergeCell ref="J59:L59"/>
    <mergeCell ref="J53:K53"/>
    <mergeCell ref="J54:K54"/>
    <mergeCell ref="J55:K55"/>
    <mergeCell ref="B58:D58"/>
    <mergeCell ref="F58:H58"/>
    <mergeCell ref="J58:L58"/>
    <mergeCell ref="L53:M53"/>
    <mergeCell ref="L54:M54"/>
    <mergeCell ref="L55:M55"/>
    <mergeCell ref="L46:M46"/>
    <mergeCell ref="L47:M47"/>
    <mergeCell ref="L48:M48"/>
  </mergeCells>
  <conditionalFormatting sqref="I6:M6 A9:D9 F9:G9 C13:F13 H13:I13 K13:M13 D16:D17 F16:F17 D20:D21 F20:F21 K25:M25 K27:M27 C34 K34 M34 J46:M55 B59:D59 F59:H59 J59:L59">
    <cfRule type="cellIs" dxfId="0" priority="1" operator="equal">
      <formula>0</formula>
    </cfRule>
  </conditionalFormatting>
  <dataValidations count="1">
    <dataValidation showInputMessage="1" showErrorMessage="1" sqref="H9" xr:uid="{FCB89949-3893-44C9-8421-443F18D184D1}"/>
  </dataValidations>
  <pageMargins left="0.7" right="0.7" top="0.75" bottom="0.75" header="0.3" footer="0.3"/>
  <pageSetup scale="59"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ACEC924-7002-4439-AB2D-04A24A714E5B}">
          <x14:formula1>
            <xm:f>'Drop Down Options'!$A$2:$A$255</xm:f>
          </x14:formula1>
          <xm:sqref>F9:G9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106CE-D8E6-4499-A01B-B6A1EA6C0ABB}">
  <dimension ref="A1:B255"/>
  <sheetViews>
    <sheetView workbookViewId="0">
      <selection activeCell="A2" sqref="A2:B255"/>
    </sheetView>
  </sheetViews>
  <sheetFormatPr defaultRowHeight="15" x14ac:dyDescent="0.25"/>
  <cols>
    <col min="1" max="1" width="19.5703125" bestFit="1" customWidth="1"/>
  </cols>
  <sheetData>
    <row r="1" spans="1:2" x14ac:dyDescent="0.25">
      <c r="A1" s="5" t="s">
        <v>63</v>
      </c>
      <c r="B1" s="5" t="s">
        <v>64</v>
      </c>
    </row>
    <row r="2" spans="1:2" x14ac:dyDescent="0.25">
      <c r="A2" s="6" t="s">
        <v>8</v>
      </c>
      <c r="B2" s="13" t="s">
        <v>65</v>
      </c>
    </row>
    <row r="3" spans="1:2" x14ac:dyDescent="0.25">
      <c r="A3" s="6" t="s">
        <v>66</v>
      </c>
      <c r="B3" s="13" t="s">
        <v>67</v>
      </c>
    </row>
    <row r="4" spans="1:2" x14ac:dyDescent="0.25">
      <c r="A4" s="6" t="s">
        <v>68</v>
      </c>
      <c r="B4" s="13" t="s">
        <v>69</v>
      </c>
    </row>
    <row r="5" spans="1:2" x14ac:dyDescent="0.25">
      <c r="A5" s="6" t="s">
        <v>70</v>
      </c>
      <c r="B5" s="13" t="s">
        <v>71</v>
      </c>
    </row>
    <row r="6" spans="1:2" x14ac:dyDescent="0.25">
      <c r="A6" s="6" t="s">
        <v>72</v>
      </c>
      <c r="B6" s="13" t="s">
        <v>73</v>
      </c>
    </row>
    <row r="7" spans="1:2" x14ac:dyDescent="0.25">
      <c r="A7" s="6" t="s">
        <v>74</v>
      </c>
      <c r="B7" s="13" t="s">
        <v>75</v>
      </c>
    </row>
    <row r="8" spans="1:2" x14ac:dyDescent="0.25">
      <c r="A8" s="6" t="s">
        <v>76</v>
      </c>
      <c r="B8" s="13" t="s">
        <v>77</v>
      </c>
    </row>
    <row r="9" spans="1:2" x14ac:dyDescent="0.25">
      <c r="A9" s="6" t="s">
        <v>78</v>
      </c>
      <c r="B9" s="13" t="s">
        <v>79</v>
      </c>
    </row>
    <row r="10" spans="1:2" x14ac:dyDescent="0.25">
      <c r="A10" s="6" t="s">
        <v>80</v>
      </c>
      <c r="B10" s="13" t="s">
        <v>81</v>
      </c>
    </row>
    <row r="11" spans="1:2" x14ac:dyDescent="0.25">
      <c r="A11" s="6" t="s">
        <v>82</v>
      </c>
      <c r="B11" s="13" t="s">
        <v>77</v>
      </c>
    </row>
    <row r="12" spans="1:2" x14ac:dyDescent="0.25">
      <c r="A12" s="6" t="s">
        <v>83</v>
      </c>
      <c r="B12" s="13" t="s">
        <v>84</v>
      </c>
    </row>
    <row r="13" spans="1:2" x14ac:dyDescent="0.25">
      <c r="A13" s="6" t="s">
        <v>85</v>
      </c>
      <c r="B13" s="13" t="s">
        <v>73</v>
      </c>
    </row>
    <row r="14" spans="1:2" x14ac:dyDescent="0.25">
      <c r="A14" s="6" t="s">
        <v>86</v>
      </c>
      <c r="B14" s="13" t="s">
        <v>71</v>
      </c>
    </row>
    <row r="15" spans="1:2" x14ac:dyDescent="0.25">
      <c r="A15" s="6" t="s">
        <v>87</v>
      </c>
      <c r="B15" s="13" t="s">
        <v>88</v>
      </c>
    </row>
    <row r="16" spans="1:2" x14ac:dyDescent="0.25">
      <c r="A16" s="6" t="s">
        <v>89</v>
      </c>
      <c r="B16" s="13" t="s">
        <v>77</v>
      </c>
    </row>
    <row r="17" spans="1:2" x14ac:dyDescent="0.25">
      <c r="A17" s="6" t="s">
        <v>90</v>
      </c>
      <c r="B17" s="13" t="s">
        <v>84</v>
      </c>
    </row>
    <row r="18" spans="1:2" x14ac:dyDescent="0.25">
      <c r="A18" s="6" t="s">
        <v>91</v>
      </c>
      <c r="B18" s="13" t="s">
        <v>67</v>
      </c>
    </row>
    <row r="19" spans="1:2" x14ac:dyDescent="0.25">
      <c r="A19" s="6" t="s">
        <v>92</v>
      </c>
      <c r="B19" s="13" t="s">
        <v>93</v>
      </c>
    </row>
    <row r="20" spans="1:2" x14ac:dyDescent="0.25">
      <c r="A20" s="6" t="s">
        <v>94</v>
      </c>
      <c r="B20" s="13" t="s">
        <v>95</v>
      </c>
    </row>
    <row r="21" spans="1:2" x14ac:dyDescent="0.25">
      <c r="A21" s="6" t="s">
        <v>96</v>
      </c>
      <c r="B21" s="13" t="s">
        <v>79</v>
      </c>
    </row>
    <row r="22" spans="1:2" x14ac:dyDescent="0.25">
      <c r="A22" s="6" t="s">
        <v>97</v>
      </c>
      <c r="B22" s="13" t="s">
        <v>98</v>
      </c>
    </row>
    <row r="23" spans="1:2" x14ac:dyDescent="0.25">
      <c r="A23" s="6" t="s">
        <v>99</v>
      </c>
      <c r="B23" s="13" t="s">
        <v>100</v>
      </c>
    </row>
    <row r="24" spans="1:2" x14ac:dyDescent="0.25">
      <c r="A24" s="6" t="s">
        <v>101</v>
      </c>
      <c r="B24" s="13" t="s">
        <v>75</v>
      </c>
    </row>
    <row r="25" spans="1:2" x14ac:dyDescent="0.25">
      <c r="A25" s="6" t="s">
        <v>102</v>
      </c>
      <c r="B25" s="13" t="s">
        <v>71</v>
      </c>
    </row>
    <row r="26" spans="1:2" x14ac:dyDescent="0.25">
      <c r="A26" s="6" t="s">
        <v>103</v>
      </c>
      <c r="B26" s="13" t="s">
        <v>104</v>
      </c>
    </row>
    <row r="27" spans="1:2" x14ac:dyDescent="0.25">
      <c r="A27" s="6" t="s">
        <v>105</v>
      </c>
      <c r="B27" s="13" t="s">
        <v>98</v>
      </c>
    </row>
    <row r="28" spans="1:2" x14ac:dyDescent="0.25">
      <c r="A28" s="6" t="s">
        <v>106</v>
      </c>
      <c r="B28" s="13" t="s">
        <v>84</v>
      </c>
    </row>
    <row r="29" spans="1:2" x14ac:dyDescent="0.25">
      <c r="A29" s="6" t="s">
        <v>107</v>
      </c>
      <c r="B29" s="13" t="s">
        <v>84</v>
      </c>
    </row>
    <row r="30" spans="1:2" x14ac:dyDescent="0.25">
      <c r="A30" s="6" t="s">
        <v>108</v>
      </c>
      <c r="B30" s="13" t="s">
        <v>109</v>
      </c>
    </row>
    <row r="31" spans="1:2" x14ac:dyDescent="0.25">
      <c r="A31" s="6" t="s">
        <v>110</v>
      </c>
      <c r="B31" s="13" t="s">
        <v>104</v>
      </c>
    </row>
    <row r="32" spans="1:2" x14ac:dyDescent="0.25">
      <c r="A32" s="6" t="s">
        <v>111</v>
      </c>
      <c r="B32" s="13" t="s">
        <v>112</v>
      </c>
    </row>
    <row r="33" spans="1:2" x14ac:dyDescent="0.25">
      <c r="A33" s="6" t="s">
        <v>113</v>
      </c>
      <c r="B33" s="13" t="s">
        <v>65</v>
      </c>
    </row>
    <row r="34" spans="1:2" x14ac:dyDescent="0.25">
      <c r="A34" s="6" t="s">
        <v>114</v>
      </c>
      <c r="B34" s="13" t="s">
        <v>75</v>
      </c>
    </row>
    <row r="35" spans="1:2" x14ac:dyDescent="0.25">
      <c r="A35" s="6" t="s">
        <v>115</v>
      </c>
      <c r="B35" s="13" t="s">
        <v>95</v>
      </c>
    </row>
    <row r="36" spans="1:2" x14ac:dyDescent="0.25">
      <c r="A36" s="6" t="s">
        <v>116</v>
      </c>
      <c r="B36" s="13" t="s">
        <v>75</v>
      </c>
    </row>
    <row r="37" spans="1:2" x14ac:dyDescent="0.25">
      <c r="A37" s="6" t="s">
        <v>117</v>
      </c>
      <c r="B37" s="13" t="s">
        <v>79</v>
      </c>
    </row>
    <row r="38" spans="1:2" x14ac:dyDescent="0.25">
      <c r="A38" s="6" t="s">
        <v>118</v>
      </c>
      <c r="B38" s="13" t="s">
        <v>65</v>
      </c>
    </row>
    <row r="39" spans="1:2" x14ac:dyDescent="0.25">
      <c r="A39" s="6" t="s">
        <v>119</v>
      </c>
      <c r="B39" s="13" t="s">
        <v>75</v>
      </c>
    </row>
    <row r="40" spans="1:2" x14ac:dyDescent="0.25">
      <c r="A40" s="6" t="s">
        <v>120</v>
      </c>
      <c r="B40" s="13" t="s">
        <v>73</v>
      </c>
    </row>
    <row r="41" spans="1:2" x14ac:dyDescent="0.25">
      <c r="A41" s="6" t="s">
        <v>121</v>
      </c>
      <c r="B41" s="13" t="s">
        <v>81</v>
      </c>
    </row>
    <row r="42" spans="1:2" x14ac:dyDescent="0.25">
      <c r="A42" s="6" t="s">
        <v>122</v>
      </c>
      <c r="B42" s="13" t="s">
        <v>123</v>
      </c>
    </row>
    <row r="43" spans="1:2" x14ac:dyDescent="0.25">
      <c r="A43" s="6" t="s">
        <v>124</v>
      </c>
      <c r="B43" s="13" t="s">
        <v>104</v>
      </c>
    </row>
    <row r="44" spans="1:2" x14ac:dyDescent="0.25">
      <c r="A44" s="6" t="s">
        <v>125</v>
      </c>
      <c r="B44" s="13" t="s">
        <v>126</v>
      </c>
    </row>
    <row r="45" spans="1:2" x14ac:dyDescent="0.25">
      <c r="A45" s="6" t="s">
        <v>127</v>
      </c>
      <c r="B45" s="13" t="s">
        <v>75</v>
      </c>
    </row>
    <row r="46" spans="1:2" x14ac:dyDescent="0.25">
      <c r="A46" s="6" t="s">
        <v>128</v>
      </c>
      <c r="B46" s="13" t="s">
        <v>79</v>
      </c>
    </row>
    <row r="47" spans="1:2" x14ac:dyDescent="0.25">
      <c r="A47" s="6" t="s">
        <v>129</v>
      </c>
      <c r="B47" s="13" t="s">
        <v>77</v>
      </c>
    </row>
    <row r="48" spans="1:2" x14ac:dyDescent="0.25">
      <c r="A48" s="6" t="s">
        <v>130</v>
      </c>
      <c r="B48" s="13" t="s">
        <v>104</v>
      </c>
    </row>
    <row r="49" spans="1:2" x14ac:dyDescent="0.25">
      <c r="A49" s="6" t="s">
        <v>131</v>
      </c>
      <c r="B49" s="13" t="s">
        <v>123</v>
      </c>
    </row>
    <row r="50" spans="1:2" x14ac:dyDescent="0.25">
      <c r="A50" s="6" t="s">
        <v>132</v>
      </c>
      <c r="B50" s="13" t="s">
        <v>133</v>
      </c>
    </row>
    <row r="51" spans="1:2" x14ac:dyDescent="0.25">
      <c r="A51" s="6" t="s">
        <v>134</v>
      </c>
      <c r="B51" s="13" t="s">
        <v>88</v>
      </c>
    </row>
    <row r="52" spans="1:2" x14ac:dyDescent="0.25">
      <c r="A52" s="6" t="s">
        <v>135</v>
      </c>
      <c r="B52" s="13" t="s">
        <v>73</v>
      </c>
    </row>
    <row r="53" spans="1:2" x14ac:dyDescent="0.25">
      <c r="A53" s="6" t="s">
        <v>136</v>
      </c>
      <c r="B53" s="13" t="s">
        <v>67</v>
      </c>
    </row>
    <row r="54" spans="1:2" x14ac:dyDescent="0.25">
      <c r="A54" s="6" t="s">
        <v>137</v>
      </c>
      <c r="B54" s="13" t="s">
        <v>123</v>
      </c>
    </row>
    <row r="55" spans="1:2" x14ac:dyDescent="0.25">
      <c r="A55" s="6" t="s">
        <v>138</v>
      </c>
      <c r="B55" s="13" t="s">
        <v>81</v>
      </c>
    </row>
    <row r="56" spans="1:2" x14ac:dyDescent="0.25">
      <c r="A56" s="6" t="s">
        <v>139</v>
      </c>
      <c r="B56" s="13" t="s">
        <v>100</v>
      </c>
    </row>
    <row r="57" spans="1:2" x14ac:dyDescent="0.25">
      <c r="A57" s="6" t="s">
        <v>140</v>
      </c>
      <c r="B57" s="13" t="s">
        <v>75</v>
      </c>
    </row>
    <row r="58" spans="1:2" x14ac:dyDescent="0.25">
      <c r="A58" s="6" t="s">
        <v>141</v>
      </c>
      <c r="B58" s="13" t="s">
        <v>126</v>
      </c>
    </row>
    <row r="59" spans="1:2" x14ac:dyDescent="0.25">
      <c r="A59" s="6" t="s">
        <v>142</v>
      </c>
      <c r="B59" s="13" t="s">
        <v>67</v>
      </c>
    </row>
    <row r="60" spans="1:2" x14ac:dyDescent="0.25">
      <c r="A60" s="6" t="s">
        <v>143</v>
      </c>
      <c r="B60" s="13" t="s">
        <v>75</v>
      </c>
    </row>
    <row r="61" spans="1:2" x14ac:dyDescent="0.25">
      <c r="A61" s="6" t="s">
        <v>144</v>
      </c>
      <c r="B61" s="13" t="s">
        <v>95</v>
      </c>
    </row>
    <row r="62" spans="1:2" x14ac:dyDescent="0.25">
      <c r="A62" s="6" t="s">
        <v>145</v>
      </c>
      <c r="B62" s="13" t="s">
        <v>126</v>
      </c>
    </row>
    <row r="63" spans="1:2" x14ac:dyDescent="0.25">
      <c r="A63" s="6" t="s">
        <v>146</v>
      </c>
      <c r="B63" s="13" t="s">
        <v>109</v>
      </c>
    </row>
    <row r="64" spans="1:2" x14ac:dyDescent="0.25">
      <c r="A64" s="6" t="s">
        <v>147</v>
      </c>
      <c r="B64" s="13" t="s">
        <v>81</v>
      </c>
    </row>
    <row r="65" spans="1:2" x14ac:dyDescent="0.25">
      <c r="A65" s="6" t="s">
        <v>148</v>
      </c>
      <c r="B65" s="13" t="s">
        <v>149</v>
      </c>
    </row>
    <row r="66" spans="1:2" x14ac:dyDescent="0.25">
      <c r="A66" s="6" t="s">
        <v>150</v>
      </c>
      <c r="B66" s="13" t="s">
        <v>75</v>
      </c>
    </row>
    <row r="67" spans="1:2" x14ac:dyDescent="0.25">
      <c r="A67" s="6" t="s">
        <v>151</v>
      </c>
      <c r="B67" s="13" t="s">
        <v>71</v>
      </c>
    </row>
    <row r="68" spans="1:2" x14ac:dyDescent="0.25">
      <c r="A68" s="6" t="s">
        <v>152</v>
      </c>
      <c r="B68" s="13" t="s">
        <v>104</v>
      </c>
    </row>
    <row r="69" spans="1:2" x14ac:dyDescent="0.25">
      <c r="A69" s="6" t="s">
        <v>153</v>
      </c>
      <c r="B69" s="13" t="s">
        <v>67</v>
      </c>
    </row>
    <row r="70" spans="1:2" x14ac:dyDescent="0.25">
      <c r="A70" s="6" t="s">
        <v>154</v>
      </c>
      <c r="B70" s="13" t="s">
        <v>149</v>
      </c>
    </row>
    <row r="71" spans="1:2" x14ac:dyDescent="0.25">
      <c r="A71" s="6" t="s">
        <v>155</v>
      </c>
      <c r="B71" s="13" t="s">
        <v>126</v>
      </c>
    </row>
    <row r="72" spans="1:2" x14ac:dyDescent="0.25">
      <c r="A72" s="6" t="s">
        <v>156</v>
      </c>
      <c r="B72" s="13" t="s">
        <v>100</v>
      </c>
    </row>
    <row r="73" spans="1:2" x14ac:dyDescent="0.25">
      <c r="A73" s="6" t="s">
        <v>157</v>
      </c>
      <c r="B73" s="13" t="s">
        <v>126</v>
      </c>
    </row>
    <row r="74" spans="1:2" x14ac:dyDescent="0.25">
      <c r="A74" s="6" t="s">
        <v>158</v>
      </c>
      <c r="B74" s="13" t="s">
        <v>93</v>
      </c>
    </row>
    <row r="75" spans="1:2" x14ac:dyDescent="0.25">
      <c r="A75" s="6" t="s">
        <v>159</v>
      </c>
      <c r="B75" s="13" t="s">
        <v>133</v>
      </c>
    </row>
    <row r="76" spans="1:2" x14ac:dyDescent="0.25">
      <c r="A76" s="6" t="s">
        <v>160</v>
      </c>
      <c r="B76" s="13" t="s">
        <v>84</v>
      </c>
    </row>
    <row r="77" spans="1:2" x14ac:dyDescent="0.25">
      <c r="A77" s="6" t="s">
        <v>161</v>
      </c>
      <c r="B77" s="13" t="s">
        <v>104</v>
      </c>
    </row>
    <row r="78" spans="1:2" x14ac:dyDescent="0.25">
      <c r="A78" s="6" t="s">
        <v>162</v>
      </c>
      <c r="B78" s="13" t="s">
        <v>81</v>
      </c>
    </row>
    <row r="79" spans="1:2" x14ac:dyDescent="0.25">
      <c r="A79" s="6" t="s">
        <v>163</v>
      </c>
      <c r="B79" s="13" t="s">
        <v>73</v>
      </c>
    </row>
    <row r="80" spans="1:2" x14ac:dyDescent="0.25">
      <c r="A80" s="6" t="s">
        <v>164</v>
      </c>
      <c r="B80" s="13" t="s">
        <v>79</v>
      </c>
    </row>
    <row r="81" spans="1:2" x14ac:dyDescent="0.25">
      <c r="A81" s="6" t="s">
        <v>165</v>
      </c>
      <c r="B81" s="13" t="s">
        <v>95</v>
      </c>
    </row>
    <row r="82" spans="1:2" x14ac:dyDescent="0.25">
      <c r="A82" s="6" t="s">
        <v>166</v>
      </c>
      <c r="B82" s="13" t="s">
        <v>93</v>
      </c>
    </row>
    <row r="83" spans="1:2" x14ac:dyDescent="0.25">
      <c r="A83" s="6" t="s">
        <v>167</v>
      </c>
      <c r="B83" s="13" t="s">
        <v>77</v>
      </c>
    </row>
    <row r="84" spans="1:2" x14ac:dyDescent="0.25">
      <c r="A84" s="6" t="s">
        <v>168</v>
      </c>
      <c r="B84" s="13" t="s">
        <v>67</v>
      </c>
    </row>
    <row r="85" spans="1:2" x14ac:dyDescent="0.25">
      <c r="A85" s="6" t="s">
        <v>169</v>
      </c>
      <c r="B85" s="13" t="s">
        <v>79</v>
      </c>
    </row>
    <row r="86" spans="1:2" x14ac:dyDescent="0.25">
      <c r="A86" s="6" t="s">
        <v>170</v>
      </c>
      <c r="B86" s="13" t="s">
        <v>81</v>
      </c>
    </row>
    <row r="87" spans="1:2" x14ac:dyDescent="0.25">
      <c r="A87" s="6" t="s">
        <v>171</v>
      </c>
      <c r="B87" s="13" t="s">
        <v>77</v>
      </c>
    </row>
    <row r="88" spans="1:2" x14ac:dyDescent="0.25">
      <c r="A88" s="6" t="s">
        <v>172</v>
      </c>
      <c r="B88" s="13" t="s">
        <v>67</v>
      </c>
    </row>
    <row r="89" spans="1:2" x14ac:dyDescent="0.25">
      <c r="A89" s="6" t="s">
        <v>173</v>
      </c>
      <c r="B89" s="13" t="s">
        <v>109</v>
      </c>
    </row>
    <row r="90" spans="1:2" x14ac:dyDescent="0.25">
      <c r="A90" s="6" t="s">
        <v>174</v>
      </c>
      <c r="B90" s="13" t="s">
        <v>109</v>
      </c>
    </row>
    <row r="91" spans="1:2" x14ac:dyDescent="0.25">
      <c r="A91" s="6" t="s">
        <v>175</v>
      </c>
      <c r="B91" s="13" t="s">
        <v>75</v>
      </c>
    </row>
    <row r="92" spans="1:2" x14ac:dyDescent="0.25">
      <c r="A92" s="6" t="s">
        <v>176</v>
      </c>
      <c r="B92" s="13" t="s">
        <v>133</v>
      </c>
    </row>
    <row r="93" spans="1:2" x14ac:dyDescent="0.25">
      <c r="A93" s="6" t="s">
        <v>177</v>
      </c>
      <c r="B93" s="13" t="s">
        <v>65</v>
      </c>
    </row>
    <row r="94" spans="1:2" x14ac:dyDescent="0.25">
      <c r="A94" s="6" t="s">
        <v>178</v>
      </c>
      <c r="B94" s="13" t="s">
        <v>98</v>
      </c>
    </row>
    <row r="95" spans="1:2" x14ac:dyDescent="0.25">
      <c r="A95" s="6" t="s">
        <v>179</v>
      </c>
      <c r="B95" s="13" t="s">
        <v>77</v>
      </c>
    </row>
    <row r="96" spans="1:2" x14ac:dyDescent="0.25">
      <c r="A96" s="6" t="s">
        <v>180</v>
      </c>
      <c r="B96" s="13" t="s">
        <v>81</v>
      </c>
    </row>
    <row r="97" spans="1:2" x14ac:dyDescent="0.25">
      <c r="A97" s="6" t="s">
        <v>181</v>
      </c>
      <c r="B97" s="13" t="s">
        <v>75</v>
      </c>
    </row>
    <row r="98" spans="1:2" x14ac:dyDescent="0.25">
      <c r="A98" s="6" t="s">
        <v>182</v>
      </c>
      <c r="B98" s="13" t="s">
        <v>88</v>
      </c>
    </row>
    <row r="99" spans="1:2" x14ac:dyDescent="0.25">
      <c r="A99" s="6" t="s">
        <v>183</v>
      </c>
      <c r="B99" s="13" t="s">
        <v>75</v>
      </c>
    </row>
    <row r="100" spans="1:2" x14ac:dyDescent="0.25">
      <c r="A100" s="6" t="s">
        <v>184</v>
      </c>
      <c r="B100" s="13" t="s">
        <v>73</v>
      </c>
    </row>
    <row r="101" spans="1:2" x14ac:dyDescent="0.25">
      <c r="A101" s="6" t="s">
        <v>185</v>
      </c>
      <c r="B101" s="13" t="s">
        <v>186</v>
      </c>
    </row>
    <row r="102" spans="1:2" x14ac:dyDescent="0.25">
      <c r="A102" s="6" t="s">
        <v>187</v>
      </c>
      <c r="B102" s="13" t="s">
        <v>79</v>
      </c>
    </row>
    <row r="103" spans="1:2" x14ac:dyDescent="0.25">
      <c r="A103" s="6" t="s">
        <v>188</v>
      </c>
      <c r="B103" s="13" t="s">
        <v>65</v>
      </c>
    </row>
    <row r="104" spans="1:2" x14ac:dyDescent="0.25">
      <c r="A104" s="6" t="s">
        <v>189</v>
      </c>
      <c r="B104" s="13" t="s">
        <v>75</v>
      </c>
    </row>
    <row r="105" spans="1:2" x14ac:dyDescent="0.25">
      <c r="A105" s="6" t="s">
        <v>190</v>
      </c>
      <c r="B105" s="13" t="s">
        <v>104</v>
      </c>
    </row>
    <row r="106" spans="1:2" x14ac:dyDescent="0.25">
      <c r="A106" s="6" t="s">
        <v>191</v>
      </c>
      <c r="B106" s="13" t="s">
        <v>84</v>
      </c>
    </row>
    <row r="107" spans="1:2" x14ac:dyDescent="0.25">
      <c r="A107" s="6" t="s">
        <v>192</v>
      </c>
      <c r="B107" s="13" t="s">
        <v>75</v>
      </c>
    </row>
    <row r="108" spans="1:2" x14ac:dyDescent="0.25">
      <c r="A108" s="6" t="s">
        <v>193</v>
      </c>
      <c r="B108" s="13" t="s">
        <v>65</v>
      </c>
    </row>
    <row r="109" spans="1:2" x14ac:dyDescent="0.25">
      <c r="A109" s="6" t="s">
        <v>194</v>
      </c>
      <c r="B109" s="13" t="s">
        <v>112</v>
      </c>
    </row>
    <row r="110" spans="1:2" x14ac:dyDescent="0.25">
      <c r="A110" s="6" t="s">
        <v>195</v>
      </c>
      <c r="B110" s="13" t="s">
        <v>93</v>
      </c>
    </row>
    <row r="111" spans="1:2" x14ac:dyDescent="0.25">
      <c r="A111" s="6" t="s">
        <v>196</v>
      </c>
      <c r="B111" s="13" t="s">
        <v>81</v>
      </c>
    </row>
    <row r="112" spans="1:2" x14ac:dyDescent="0.25">
      <c r="A112" s="6" t="s">
        <v>197</v>
      </c>
      <c r="B112" s="13" t="s">
        <v>126</v>
      </c>
    </row>
    <row r="113" spans="1:2" x14ac:dyDescent="0.25">
      <c r="A113" s="6" t="s">
        <v>198</v>
      </c>
      <c r="B113" s="13" t="s">
        <v>95</v>
      </c>
    </row>
    <row r="114" spans="1:2" x14ac:dyDescent="0.25">
      <c r="A114" s="6" t="s">
        <v>199</v>
      </c>
      <c r="B114" s="13" t="s">
        <v>69</v>
      </c>
    </row>
    <row r="115" spans="1:2" x14ac:dyDescent="0.25">
      <c r="A115" s="6" t="s">
        <v>200</v>
      </c>
      <c r="B115" s="13" t="s">
        <v>67</v>
      </c>
    </row>
    <row r="116" spans="1:2" x14ac:dyDescent="0.25">
      <c r="A116" s="6" t="s">
        <v>201</v>
      </c>
      <c r="B116" s="13" t="s">
        <v>100</v>
      </c>
    </row>
    <row r="117" spans="1:2" x14ac:dyDescent="0.25">
      <c r="A117" s="6" t="s">
        <v>202</v>
      </c>
      <c r="B117" s="13" t="s">
        <v>126</v>
      </c>
    </row>
    <row r="118" spans="1:2" x14ac:dyDescent="0.25">
      <c r="A118" s="6" t="s">
        <v>203</v>
      </c>
      <c r="B118" s="13" t="s">
        <v>75</v>
      </c>
    </row>
    <row r="119" spans="1:2" x14ac:dyDescent="0.25">
      <c r="A119" s="6" t="s">
        <v>204</v>
      </c>
      <c r="B119" s="13" t="s">
        <v>123</v>
      </c>
    </row>
    <row r="120" spans="1:2" x14ac:dyDescent="0.25">
      <c r="A120" s="6" t="s">
        <v>205</v>
      </c>
      <c r="B120" s="13" t="s">
        <v>73</v>
      </c>
    </row>
    <row r="121" spans="1:2" x14ac:dyDescent="0.25">
      <c r="A121" s="6" t="s">
        <v>206</v>
      </c>
      <c r="B121" s="13" t="s">
        <v>109</v>
      </c>
    </row>
    <row r="122" spans="1:2" x14ac:dyDescent="0.25">
      <c r="A122" s="6" t="s">
        <v>207</v>
      </c>
      <c r="B122" s="13" t="s">
        <v>69</v>
      </c>
    </row>
    <row r="123" spans="1:2" x14ac:dyDescent="0.25">
      <c r="A123" s="6" t="s">
        <v>208</v>
      </c>
      <c r="B123" s="13" t="s">
        <v>100</v>
      </c>
    </row>
    <row r="124" spans="1:2" x14ac:dyDescent="0.25">
      <c r="A124" s="6" t="s">
        <v>209</v>
      </c>
      <c r="B124" s="13" t="s">
        <v>186</v>
      </c>
    </row>
    <row r="125" spans="1:2" x14ac:dyDescent="0.25">
      <c r="A125" s="6" t="s">
        <v>210</v>
      </c>
      <c r="B125" s="13" t="s">
        <v>211</v>
      </c>
    </row>
    <row r="126" spans="1:2" x14ac:dyDescent="0.25">
      <c r="A126" s="6" t="s">
        <v>212</v>
      </c>
      <c r="B126" s="13" t="s">
        <v>71</v>
      </c>
    </row>
    <row r="127" spans="1:2" x14ac:dyDescent="0.25">
      <c r="A127" s="6" t="s">
        <v>213</v>
      </c>
      <c r="B127" s="13" t="s">
        <v>126</v>
      </c>
    </row>
    <row r="128" spans="1:2" x14ac:dyDescent="0.25">
      <c r="A128" s="6" t="s">
        <v>214</v>
      </c>
      <c r="B128" s="13" t="s">
        <v>104</v>
      </c>
    </row>
    <row r="129" spans="1:2" x14ac:dyDescent="0.25">
      <c r="A129" s="6" t="s">
        <v>215</v>
      </c>
      <c r="B129" s="13" t="s">
        <v>77</v>
      </c>
    </row>
    <row r="130" spans="1:2" x14ac:dyDescent="0.25">
      <c r="A130" s="6" t="s">
        <v>216</v>
      </c>
      <c r="B130" s="13" t="s">
        <v>126</v>
      </c>
    </row>
    <row r="131" spans="1:2" x14ac:dyDescent="0.25">
      <c r="A131" s="6" t="s">
        <v>217</v>
      </c>
      <c r="B131" s="13" t="s">
        <v>77</v>
      </c>
    </row>
    <row r="132" spans="1:2" x14ac:dyDescent="0.25">
      <c r="A132" s="6" t="s">
        <v>218</v>
      </c>
      <c r="B132" s="13" t="s">
        <v>71</v>
      </c>
    </row>
    <row r="133" spans="1:2" x14ac:dyDescent="0.25">
      <c r="A133" s="6" t="s">
        <v>219</v>
      </c>
      <c r="B133" s="13" t="s">
        <v>104</v>
      </c>
    </row>
    <row r="134" spans="1:2" x14ac:dyDescent="0.25">
      <c r="A134" s="6" t="s">
        <v>220</v>
      </c>
      <c r="B134" s="13" t="s">
        <v>77</v>
      </c>
    </row>
    <row r="135" spans="1:2" x14ac:dyDescent="0.25">
      <c r="A135" s="6" t="s">
        <v>221</v>
      </c>
      <c r="B135" s="13" t="s">
        <v>123</v>
      </c>
    </row>
    <row r="136" spans="1:2" x14ac:dyDescent="0.25">
      <c r="A136" s="6" t="s">
        <v>222</v>
      </c>
      <c r="B136" s="13" t="s">
        <v>81</v>
      </c>
    </row>
    <row r="137" spans="1:2" x14ac:dyDescent="0.25">
      <c r="A137" s="6" t="s">
        <v>223</v>
      </c>
      <c r="B137" s="13" t="s">
        <v>149</v>
      </c>
    </row>
    <row r="138" spans="1:2" x14ac:dyDescent="0.25">
      <c r="A138" s="6" t="s">
        <v>224</v>
      </c>
      <c r="B138" s="13" t="s">
        <v>71</v>
      </c>
    </row>
    <row r="139" spans="1:2" x14ac:dyDescent="0.25">
      <c r="A139" s="6" t="s">
        <v>225</v>
      </c>
      <c r="B139" s="13" t="s">
        <v>104</v>
      </c>
    </row>
    <row r="140" spans="1:2" x14ac:dyDescent="0.25">
      <c r="A140" s="6" t="s">
        <v>226</v>
      </c>
      <c r="B140" s="13" t="s">
        <v>95</v>
      </c>
    </row>
    <row r="141" spans="1:2" x14ac:dyDescent="0.25">
      <c r="A141" s="6" t="s">
        <v>227</v>
      </c>
      <c r="B141" s="13" t="s">
        <v>81</v>
      </c>
    </row>
    <row r="142" spans="1:2" x14ac:dyDescent="0.25">
      <c r="A142" s="6" t="s">
        <v>228</v>
      </c>
      <c r="B142" s="13" t="s">
        <v>88</v>
      </c>
    </row>
    <row r="143" spans="1:2" x14ac:dyDescent="0.25">
      <c r="A143" s="6" t="s">
        <v>229</v>
      </c>
      <c r="B143" s="13" t="s">
        <v>149</v>
      </c>
    </row>
    <row r="144" spans="1:2" x14ac:dyDescent="0.25">
      <c r="A144" s="6" t="s">
        <v>230</v>
      </c>
      <c r="B144" s="13" t="s">
        <v>109</v>
      </c>
    </row>
    <row r="145" spans="1:2" x14ac:dyDescent="0.25">
      <c r="A145" s="6" t="s">
        <v>231</v>
      </c>
      <c r="B145" s="13" t="s">
        <v>84</v>
      </c>
    </row>
    <row r="146" spans="1:2" x14ac:dyDescent="0.25">
      <c r="A146" s="6" t="s">
        <v>232</v>
      </c>
      <c r="B146" s="13" t="s">
        <v>98</v>
      </c>
    </row>
    <row r="147" spans="1:2" x14ac:dyDescent="0.25">
      <c r="A147" s="6" t="s">
        <v>233</v>
      </c>
      <c r="B147" s="13" t="s">
        <v>79</v>
      </c>
    </row>
    <row r="148" spans="1:2" x14ac:dyDescent="0.25">
      <c r="A148" s="6" t="s">
        <v>234</v>
      </c>
      <c r="B148" s="13" t="s">
        <v>93</v>
      </c>
    </row>
    <row r="149" spans="1:2" x14ac:dyDescent="0.25">
      <c r="A149" s="6" t="s">
        <v>235</v>
      </c>
      <c r="B149" s="13" t="s">
        <v>75</v>
      </c>
    </row>
    <row r="150" spans="1:2" x14ac:dyDescent="0.25">
      <c r="A150" s="6" t="s">
        <v>236</v>
      </c>
      <c r="B150" s="13" t="s">
        <v>71</v>
      </c>
    </row>
    <row r="151" spans="1:2" x14ac:dyDescent="0.25">
      <c r="A151" s="6" t="s">
        <v>237</v>
      </c>
      <c r="B151" s="13" t="s">
        <v>84</v>
      </c>
    </row>
    <row r="152" spans="1:2" x14ac:dyDescent="0.25">
      <c r="A152" s="6" t="s">
        <v>238</v>
      </c>
      <c r="B152" s="13" t="s">
        <v>67</v>
      </c>
    </row>
    <row r="153" spans="1:2" x14ac:dyDescent="0.25">
      <c r="A153" s="6" t="s">
        <v>239</v>
      </c>
      <c r="B153" s="13" t="s">
        <v>81</v>
      </c>
    </row>
    <row r="154" spans="1:2" x14ac:dyDescent="0.25">
      <c r="A154" s="6" t="s">
        <v>240</v>
      </c>
      <c r="B154" s="13" t="s">
        <v>81</v>
      </c>
    </row>
    <row r="155" spans="1:2" x14ac:dyDescent="0.25">
      <c r="A155" s="6" t="s">
        <v>241</v>
      </c>
      <c r="B155" s="13" t="s">
        <v>123</v>
      </c>
    </row>
    <row r="156" spans="1:2" x14ac:dyDescent="0.25">
      <c r="A156" s="6" t="s">
        <v>242</v>
      </c>
      <c r="B156" s="13" t="s">
        <v>93</v>
      </c>
    </row>
    <row r="157" spans="1:2" x14ac:dyDescent="0.25">
      <c r="A157" s="6" t="s">
        <v>243</v>
      </c>
      <c r="B157" s="13" t="s">
        <v>71</v>
      </c>
    </row>
    <row r="158" spans="1:2" x14ac:dyDescent="0.25">
      <c r="A158" s="6" t="s">
        <v>244</v>
      </c>
      <c r="B158" s="13" t="s">
        <v>98</v>
      </c>
    </row>
    <row r="159" spans="1:2" x14ac:dyDescent="0.25">
      <c r="A159" s="6" t="s">
        <v>245</v>
      </c>
      <c r="B159" s="13" t="s">
        <v>65</v>
      </c>
    </row>
    <row r="160" spans="1:2" x14ac:dyDescent="0.25">
      <c r="A160" s="6" t="s">
        <v>246</v>
      </c>
      <c r="B160" s="13" t="s">
        <v>67</v>
      </c>
    </row>
    <row r="161" spans="1:2" x14ac:dyDescent="0.25">
      <c r="A161" s="6" t="s">
        <v>247</v>
      </c>
      <c r="B161" s="13" t="s">
        <v>123</v>
      </c>
    </row>
    <row r="162" spans="1:2" x14ac:dyDescent="0.25">
      <c r="A162" s="6" t="s">
        <v>248</v>
      </c>
      <c r="B162" s="13" t="s">
        <v>79</v>
      </c>
    </row>
    <row r="163" spans="1:2" x14ac:dyDescent="0.25">
      <c r="A163" s="6" t="s">
        <v>249</v>
      </c>
      <c r="B163" s="13" t="s">
        <v>149</v>
      </c>
    </row>
    <row r="164" spans="1:2" x14ac:dyDescent="0.25">
      <c r="A164" s="6" t="s">
        <v>250</v>
      </c>
      <c r="B164" s="13" t="s">
        <v>77</v>
      </c>
    </row>
    <row r="165" spans="1:2" x14ac:dyDescent="0.25">
      <c r="A165" s="6" t="s">
        <v>251</v>
      </c>
      <c r="B165" s="13" t="s">
        <v>123</v>
      </c>
    </row>
    <row r="166" spans="1:2" x14ac:dyDescent="0.25">
      <c r="A166" s="6" t="s">
        <v>252</v>
      </c>
      <c r="B166" s="13" t="s">
        <v>67</v>
      </c>
    </row>
    <row r="167" spans="1:2" x14ac:dyDescent="0.25">
      <c r="A167" s="6" t="s">
        <v>253</v>
      </c>
      <c r="B167" s="13" t="s">
        <v>88</v>
      </c>
    </row>
    <row r="168" spans="1:2" x14ac:dyDescent="0.25">
      <c r="A168" s="6" t="s">
        <v>254</v>
      </c>
      <c r="B168" s="13" t="s">
        <v>88</v>
      </c>
    </row>
    <row r="169" spans="1:2" x14ac:dyDescent="0.25">
      <c r="A169" s="6" t="s">
        <v>255</v>
      </c>
      <c r="B169" s="13" t="s">
        <v>104</v>
      </c>
    </row>
    <row r="170" spans="1:2" x14ac:dyDescent="0.25">
      <c r="A170" s="6" t="s">
        <v>256</v>
      </c>
      <c r="B170" s="13" t="s">
        <v>73</v>
      </c>
    </row>
    <row r="171" spans="1:2" x14ac:dyDescent="0.25">
      <c r="A171" s="6" t="s">
        <v>257</v>
      </c>
      <c r="B171" s="13" t="s">
        <v>79</v>
      </c>
    </row>
    <row r="172" spans="1:2" x14ac:dyDescent="0.25">
      <c r="A172" s="6" t="s">
        <v>258</v>
      </c>
      <c r="B172" s="13" t="s">
        <v>75</v>
      </c>
    </row>
    <row r="173" spans="1:2" x14ac:dyDescent="0.25">
      <c r="A173" s="6" t="s">
        <v>259</v>
      </c>
      <c r="B173" s="13" t="s">
        <v>95</v>
      </c>
    </row>
    <row r="174" spans="1:2" x14ac:dyDescent="0.25">
      <c r="A174" s="6" t="s">
        <v>260</v>
      </c>
      <c r="B174" s="13" t="s">
        <v>81</v>
      </c>
    </row>
    <row r="175" spans="1:2" x14ac:dyDescent="0.25">
      <c r="A175" s="6" t="s">
        <v>261</v>
      </c>
      <c r="B175" s="13" t="s">
        <v>69</v>
      </c>
    </row>
    <row r="176" spans="1:2" x14ac:dyDescent="0.25">
      <c r="A176" s="6" t="s">
        <v>262</v>
      </c>
      <c r="B176" s="13" t="s">
        <v>126</v>
      </c>
    </row>
    <row r="177" spans="1:2" x14ac:dyDescent="0.25">
      <c r="A177" s="6" t="s">
        <v>263</v>
      </c>
      <c r="B177" s="13" t="s">
        <v>69</v>
      </c>
    </row>
    <row r="178" spans="1:2" x14ac:dyDescent="0.25">
      <c r="A178" s="6" t="s">
        <v>264</v>
      </c>
      <c r="B178" s="13" t="s">
        <v>104</v>
      </c>
    </row>
    <row r="179" spans="1:2" x14ac:dyDescent="0.25">
      <c r="A179" s="6" t="s">
        <v>265</v>
      </c>
      <c r="B179" s="13" t="s">
        <v>71</v>
      </c>
    </row>
    <row r="180" spans="1:2" x14ac:dyDescent="0.25">
      <c r="A180" s="6" t="s">
        <v>266</v>
      </c>
      <c r="B180" s="13" t="s">
        <v>75</v>
      </c>
    </row>
    <row r="181" spans="1:2" x14ac:dyDescent="0.25">
      <c r="A181" s="6" t="s">
        <v>267</v>
      </c>
      <c r="B181" s="13" t="s">
        <v>75</v>
      </c>
    </row>
    <row r="182" spans="1:2" x14ac:dyDescent="0.25">
      <c r="A182" s="6" t="s">
        <v>268</v>
      </c>
      <c r="B182" s="13" t="s">
        <v>186</v>
      </c>
    </row>
    <row r="183" spans="1:2" x14ac:dyDescent="0.25">
      <c r="A183" s="6" t="s">
        <v>269</v>
      </c>
      <c r="B183" s="13" t="s">
        <v>126</v>
      </c>
    </row>
    <row r="184" spans="1:2" x14ac:dyDescent="0.25">
      <c r="A184" s="6" t="s">
        <v>270</v>
      </c>
      <c r="B184" s="13" t="s">
        <v>65</v>
      </c>
    </row>
    <row r="185" spans="1:2" x14ac:dyDescent="0.25">
      <c r="A185" s="6" t="s">
        <v>271</v>
      </c>
      <c r="B185" s="13" t="s">
        <v>126</v>
      </c>
    </row>
    <row r="186" spans="1:2" x14ac:dyDescent="0.25">
      <c r="A186" s="6" t="s">
        <v>272</v>
      </c>
      <c r="B186" s="13" t="s">
        <v>75</v>
      </c>
    </row>
    <row r="187" spans="1:2" x14ac:dyDescent="0.25">
      <c r="A187" s="6" t="s">
        <v>273</v>
      </c>
      <c r="B187" s="13" t="s">
        <v>67</v>
      </c>
    </row>
    <row r="188" spans="1:2" x14ac:dyDescent="0.25">
      <c r="A188" s="6" t="s">
        <v>274</v>
      </c>
      <c r="B188" s="13" t="s">
        <v>69</v>
      </c>
    </row>
    <row r="189" spans="1:2" x14ac:dyDescent="0.25">
      <c r="A189" s="6" t="s">
        <v>275</v>
      </c>
      <c r="B189" s="13" t="s">
        <v>75</v>
      </c>
    </row>
    <row r="190" spans="1:2" x14ac:dyDescent="0.25">
      <c r="A190" s="6" t="s">
        <v>276</v>
      </c>
      <c r="B190" s="13" t="s">
        <v>100</v>
      </c>
    </row>
    <row r="191" spans="1:2" x14ac:dyDescent="0.25">
      <c r="A191" s="6" t="s">
        <v>277</v>
      </c>
      <c r="B191" s="13" t="s">
        <v>65</v>
      </c>
    </row>
    <row r="192" spans="1:2" x14ac:dyDescent="0.25">
      <c r="A192" s="6" t="s">
        <v>278</v>
      </c>
      <c r="B192" s="13" t="s">
        <v>75</v>
      </c>
    </row>
    <row r="193" spans="1:2" x14ac:dyDescent="0.25">
      <c r="A193" s="6" t="s">
        <v>279</v>
      </c>
      <c r="B193" s="13" t="s">
        <v>123</v>
      </c>
    </row>
    <row r="194" spans="1:2" x14ac:dyDescent="0.25">
      <c r="A194" s="6" t="s">
        <v>280</v>
      </c>
      <c r="B194" s="13" t="s">
        <v>149</v>
      </c>
    </row>
    <row r="195" spans="1:2" x14ac:dyDescent="0.25">
      <c r="A195" s="6" t="s">
        <v>281</v>
      </c>
      <c r="B195" s="13" t="s">
        <v>95</v>
      </c>
    </row>
    <row r="196" spans="1:2" x14ac:dyDescent="0.25">
      <c r="A196" s="6" t="s">
        <v>282</v>
      </c>
      <c r="B196" s="13" t="s">
        <v>67</v>
      </c>
    </row>
    <row r="197" spans="1:2" x14ac:dyDescent="0.25">
      <c r="A197" s="6" t="s">
        <v>283</v>
      </c>
      <c r="B197" s="13" t="s">
        <v>71</v>
      </c>
    </row>
    <row r="198" spans="1:2" x14ac:dyDescent="0.25">
      <c r="A198" s="6" t="s">
        <v>284</v>
      </c>
      <c r="B198" s="13" t="s">
        <v>75</v>
      </c>
    </row>
    <row r="199" spans="1:2" x14ac:dyDescent="0.25">
      <c r="A199" s="6" t="s">
        <v>285</v>
      </c>
      <c r="B199" s="13" t="s">
        <v>98</v>
      </c>
    </row>
    <row r="200" spans="1:2" x14ac:dyDescent="0.25">
      <c r="A200" s="6" t="s">
        <v>286</v>
      </c>
      <c r="B200" s="13" t="s">
        <v>126</v>
      </c>
    </row>
    <row r="201" spans="1:2" x14ac:dyDescent="0.25">
      <c r="A201" s="6" t="s">
        <v>287</v>
      </c>
      <c r="B201" s="13" t="s">
        <v>104</v>
      </c>
    </row>
    <row r="202" spans="1:2" x14ac:dyDescent="0.25">
      <c r="A202" s="6" t="s">
        <v>288</v>
      </c>
      <c r="B202" s="13" t="s">
        <v>65</v>
      </c>
    </row>
    <row r="203" spans="1:2" x14ac:dyDescent="0.25">
      <c r="A203" s="6" t="s">
        <v>289</v>
      </c>
      <c r="B203" s="13" t="s">
        <v>69</v>
      </c>
    </row>
    <row r="204" spans="1:2" x14ac:dyDescent="0.25">
      <c r="A204" s="6" t="s">
        <v>290</v>
      </c>
      <c r="B204" s="13" t="s">
        <v>69</v>
      </c>
    </row>
    <row r="205" spans="1:2" x14ac:dyDescent="0.25">
      <c r="A205" s="6" t="s">
        <v>291</v>
      </c>
      <c r="B205" s="13" t="s">
        <v>69</v>
      </c>
    </row>
    <row r="206" spans="1:2" x14ac:dyDescent="0.25">
      <c r="A206" s="6" t="s">
        <v>292</v>
      </c>
      <c r="B206" s="13" t="s">
        <v>71</v>
      </c>
    </row>
    <row r="207" spans="1:2" x14ac:dyDescent="0.25">
      <c r="A207" s="6" t="s">
        <v>293</v>
      </c>
      <c r="B207" s="13" t="s">
        <v>88</v>
      </c>
    </row>
    <row r="208" spans="1:2" x14ac:dyDescent="0.25">
      <c r="A208" s="6" t="s">
        <v>294</v>
      </c>
      <c r="B208" s="13" t="s">
        <v>123</v>
      </c>
    </row>
    <row r="209" spans="1:2" x14ac:dyDescent="0.25">
      <c r="A209" s="6" t="s">
        <v>295</v>
      </c>
      <c r="B209" s="13" t="s">
        <v>104</v>
      </c>
    </row>
    <row r="210" spans="1:2" x14ac:dyDescent="0.25">
      <c r="A210" s="6" t="s">
        <v>296</v>
      </c>
      <c r="B210" s="13" t="s">
        <v>104</v>
      </c>
    </row>
    <row r="211" spans="1:2" x14ac:dyDescent="0.25">
      <c r="A211" s="6" t="s">
        <v>297</v>
      </c>
      <c r="B211" s="13" t="s">
        <v>69</v>
      </c>
    </row>
    <row r="212" spans="1:2" x14ac:dyDescent="0.25">
      <c r="A212" s="6" t="s">
        <v>298</v>
      </c>
      <c r="B212" s="13" t="s">
        <v>75</v>
      </c>
    </row>
    <row r="213" spans="1:2" x14ac:dyDescent="0.25">
      <c r="A213" s="6" t="s">
        <v>299</v>
      </c>
      <c r="B213" s="13" t="s">
        <v>65</v>
      </c>
    </row>
    <row r="214" spans="1:2" x14ac:dyDescent="0.25">
      <c r="A214" s="6" t="s">
        <v>300</v>
      </c>
      <c r="B214" s="13" t="s">
        <v>126</v>
      </c>
    </row>
    <row r="215" spans="1:2" x14ac:dyDescent="0.25">
      <c r="A215" s="6" t="s">
        <v>301</v>
      </c>
      <c r="B215" s="13" t="s">
        <v>211</v>
      </c>
    </row>
    <row r="216" spans="1:2" x14ac:dyDescent="0.25">
      <c r="A216" s="6" t="s">
        <v>302</v>
      </c>
      <c r="B216" s="13" t="s">
        <v>104</v>
      </c>
    </row>
    <row r="217" spans="1:2" x14ac:dyDescent="0.25">
      <c r="A217" s="6" t="s">
        <v>303</v>
      </c>
      <c r="B217" s="13" t="s">
        <v>123</v>
      </c>
    </row>
    <row r="218" spans="1:2" x14ac:dyDescent="0.25">
      <c r="A218" s="6" t="s">
        <v>304</v>
      </c>
      <c r="B218" s="13" t="s">
        <v>104</v>
      </c>
    </row>
    <row r="219" spans="1:2" x14ac:dyDescent="0.25">
      <c r="A219" s="6" t="s">
        <v>305</v>
      </c>
      <c r="B219" s="13" t="s">
        <v>123</v>
      </c>
    </row>
    <row r="220" spans="1:2" x14ac:dyDescent="0.25">
      <c r="A220" s="6" t="s">
        <v>306</v>
      </c>
      <c r="B220" s="13" t="s">
        <v>75</v>
      </c>
    </row>
    <row r="221" spans="1:2" x14ac:dyDescent="0.25">
      <c r="A221" s="6" t="s">
        <v>307</v>
      </c>
      <c r="B221" s="13" t="s">
        <v>126</v>
      </c>
    </row>
    <row r="222" spans="1:2" x14ac:dyDescent="0.25">
      <c r="A222" s="6" t="s">
        <v>308</v>
      </c>
      <c r="B222" s="13" t="s">
        <v>104</v>
      </c>
    </row>
    <row r="223" spans="1:2" x14ac:dyDescent="0.25">
      <c r="A223" s="6" t="s">
        <v>309</v>
      </c>
      <c r="B223" s="13" t="s">
        <v>67</v>
      </c>
    </row>
    <row r="224" spans="1:2" x14ac:dyDescent="0.25">
      <c r="A224" s="6" t="s">
        <v>310</v>
      </c>
      <c r="B224" s="13" t="s">
        <v>81</v>
      </c>
    </row>
    <row r="225" spans="1:2" x14ac:dyDescent="0.25">
      <c r="A225" s="6" t="s">
        <v>311</v>
      </c>
      <c r="B225" s="13" t="s">
        <v>104</v>
      </c>
    </row>
    <row r="226" spans="1:2" x14ac:dyDescent="0.25">
      <c r="A226" s="6" t="s">
        <v>312</v>
      </c>
      <c r="B226" s="13" t="s">
        <v>95</v>
      </c>
    </row>
    <row r="227" spans="1:2" x14ac:dyDescent="0.25">
      <c r="A227" s="6" t="s">
        <v>313</v>
      </c>
      <c r="B227" s="13" t="s">
        <v>123</v>
      </c>
    </row>
    <row r="228" spans="1:2" x14ac:dyDescent="0.25">
      <c r="A228" s="6" t="s">
        <v>314</v>
      </c>
      <c r="B228" s="13" t="s">
        <v>84</v>
      </c>
    </row>
    <row r="229" spans="1:2" x14ac:dyDescent="0.25">
      <c r="A229" s="6" t="s">
        <v>315</v>
      </c>
      <c r="B229" s="13" t="s">
        <v>69</v>
      </c>
    </row>
    <row r="230" spans="1:2" x14ac:dyDescent="0.25">
      <c r="A230" s="6" t="s">
        <v>316</v>
      </c>
      <c r="B230" s="13" t="s">
        <v>69</v>
      </c>
    </row>
    <row r="231" spans="1:2" x14ac:dyDescent="0.25">
      <c r="A231" s="6" t="s">
        <v>317</v>
      </c>
      <c r="B231" s="13" t="s">
        <v>65</v>
      </c>
    </row>
    <row r="232" spans="1:2" x14ac:dyDescent="0.25">
      <c r="A232" s="6" t="s">
        <v>318</v>
      </c>
      <c r="B232" s="13" t="s">
        <v>67</v>
      </c>
    </row>
    <row r="233" spans="1:2" x14ac:dyDescent="0.25">
      <c r="A233" s="6" t="s">
        <v>319</v>
      </c>
      <c r="B233" s="13" t="s">
        <v>149</v>
      </c>
    </row>
    <row r="234" spans="1:2" x14ac:dyDescent="0.25">
      <c r="A234" s="6" t="s">
        <v>320</v>
      </c>
      <c r="B234" s="13" t="s">
        <v>149</v>
      </c>
    </row>
    <row r="235" spans="1:2" x14ac:dyDescent="0.25">
      <c r="A235" s="6" t="s">
        <v>321</v>
      </c>
      <c r="B235" s="13" t="s">
        <v>65</v>
      </c>
    </row>
    <row r="236" spans="1:2" x14ac:dyDescent="0.25">
      <c r="A236" s="6" t="s">
        <v>322</v>
      </c>
      <c r="B236" s="13" t="s">
        <v>109</v>
      </c>
    </row>
    <row r="237" spans="1:2" x14ac:dyDescent="0.25">
      <c r="A237" s="6" t="s">
        <v>323</v>
      </c>
      <c r="B237" s="13" t="s">
        <v>79</v>
      </c>
    </row>
    <row r="238" spans="1:2" x14ac:dyDescent="0.25">
      <c r="A238" s="6" t="s">
        <v>324</v>
      </c>
      <c r="B238" s="13" t="s">
        <v>79</v>
      </c>
    </row>
    <row r="239" spans="1:2" x14ac:dyDescent="0.25">
      <c r="A239" s="6" t="s">
        <v>325</v>
      </c>
      <c r="B239" s="13" t="s">
        <v>67</v>
      </c>
    </row>
    <row r="240" spans="1:2" x14ac:dyDescent="0.25">
      <c r="A240" s="6" t="s">
        <v>326</v>
      </c>
      <c r="B240" s="13" t="s">
        <v>98</v>
      </c>
    </row>
    <row r="241" spans="1:2" x14ac:dyDescent="0.25">
      <c r="A241" s="6" t="s">
        <v>327</v>
      </c>
      <c r="B241" s="13" t="s">
        <v>211</v>
      </c>
    </row>
    <row r="242" spans="1:2" x14ac:dyDescent="0.25">
      <c r="A242" s="6" t="s">
        <v>328</v>
      </c>
      <c r="B242" s="13" t="s">
        <v>79</v>
      </c>
    </row>
    <row r="243" spans="1:2" x14ac:dyDescent="0.25">
      <c r="A243" s="6" t="s">
        <v>329</v>
      </c>
      <c r="B243" s="13" t="s">
        <v>75</v>
      </c>
    </row>
    <row r="244" spans="1:2" x14ac:dyDescent="0.25">
      <c r="A244" s="6" t="s">
        <v>330</v>
      </c>
      <c r="B244" s="13" t="s">
        <v>73</v>
      </c>
    </row>
    <row r="245" spans="1:2" x14ac:dyDescent="0.25">
      <c r="A245" s="6" t="s">
        <v>331</v>
      </c>
      <c r="B245" s="13" t="s">
        <v>73</v>
      </c>
    </row>
    <row r="246" spans="1:2" x14ac:dyDescent="0.25">
      <c r="A246" s="6" t="s">
        <v>332</v>
      </c>
      <c r="B246" s="13" t="s">
        <v>112</v>
      </c>
    </row>
    <row r="247" spans="1:2" x14ac:dyDescent="0.25">
      <c r="A247" s="6" t="s">
        <v>333</v>
      </c>
      <c r="B247" s="13" t="s">
        <v>84</v>
      </c>
    </row>
    <row r="248" spans="1:2" x14ac:dyDescent="0.25">
      <c r="A248" s="6" t="s">
        <v>334</v>
      </c>
      <c r="B248" s="13" t="s">
        <v>77</v>
      </c>
    </row>
    <row r="249" spans="1:2" x14ac:dyDescent="0.25">
      <c r="A249" s="6" t="s">
        <v>335</v>
      </c>
      <c r="B249" s="13" t="s">
        <v>67</v>
      </c>
    </row>
    <row r="250" spans="1:2" x14ac:dyDescent="0.25">
      <c r="A250" s="6" t="s">
        <v>336</v>
      </c>
      <c r="B250" s="13" t="s">
        <v>126</v>
      </c>
    </row>
    <row r="251" spans="1:2" x14ac:dyDescent="0.25">
      <c r="A251" s="6" t="s">
        <v>337</v>
      </c>
      <c r="B251" s="13" t="s">
        <v>65</v>
      </c>
    </row>
    <row r="252" spans="1:2" x14ac:dyDescent="0.25">
      <c r="A252" s="6" t="s">
        <v>338</v>
      </c>
      <c r="B252" s="13" t="s">
        <v>81</v>
      </c>
    </row>
    <row r="253" spans="1:2" x14ac:dyDescent="0.25">
      <c r="A253" s="6" t="s">
        <v>339</v>
      </c>
      <c r="B253" s="13" t="s">
        <v>73</v>
      </c>
    </row>
    <row r="254" spans="1:2" x14ac:dyDescent="0.25">
      <c r="A254" s="6" t="s">
        <v>340</v>
      </c>
      <c r="B254" s="13" t="s">
        <v>211</v>
      </c>
    </row>
    <row r="255" spans="1:2" x14ac:dyDescent="0.25">
      <c r="A255" s="6" t="s">
        <v>341</v>
      </c>
      <c r="B255" s="13" t="s">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27517-0996-4CE7-A34E-91DAFF907583}">
  <dimension ref="A1:AX255"/>
  <sheetViews>
    <sheetView topLeftCell="B1" workbookViewId="0">
      <selection activeCell="B1" sqref="A1:XFD1048576"/>
    </sheetView>
  </sheetViews>
  <sheetFormatPr defaultRowHeight="15" x14ac:dyDescent="0.25"/>
  <cols>
    <col min="1" max="1" width="41" customWidth="1"/>
    <col min="2" max="38" width="13" customWidth="1"/>
    <col min="39" max="39" width="11" customWidth="1"/>
    <col min="40" max="40" width="41" customWidth="1"/>
    <col min="41" max="41" width="21" customWidth="1"/>
    <col min="42" max="50" width="13" customWidth="1"/>
  </cols>
  <sheetData>
    <row r="1" spans="1:50" x14ac:dyDescent="0.25">
      <c r="A1" s="6" t="s">
        <v>342</v>
      </c>
      <c r="B1" s="6" t="s">
        <v>343</v>
      </c>
      <c r="C1" s="6" t="s">
        <v>344</v>
      </c>
      <c r="D1" s="6" t="s">
        <v>345</v>
      </c>
      <c r="E1" s="6" t="s">
        <v>346</v>
      </c>
      <c r="F1" s="6" t="s">
        <v>347</v>
      </c>
      <c r="G1" s="6" t="s">
        <v>348</v>
      </c>
      <c r="H1" s="6" t="s">
        <v>349</v>
      </c>
      <c r="I1" s="6" t="s">
        <v>350</v>
      </c>
      <c r="J1" s="6" t="s">
        <v>351</v>
      </c>
      <c r="K1" s="6" t="s">
        <v>352</v>
      </c>
      <c r="L1" s="6" t="s">
        <v>353</v>
      </c>
      <c r="M1" s="6" t="s">
        <v>354</v>
      </c>
      <c r="N1" s="6" t="s">
        <v>355</v>
      </c>
      <c r="O1" s="6" t="s">
        <v>356</v>
      </c>
      <c r="P1" s="6" t="s">
        <v>357</v>
      </c>
      <c r="Q1" s="6" t="s">
        <v>358</v>
      </c>
      <c r="R1" s="6" t="s">
        <v>359</v>
      </c>
      <c r="S1" s="6" t="s">
        <v>360</v>
      </c>
      <c r="T1" s="6" t="s">
        <v>361</v>
      </c>
      <c r="U1" s="6" t="s">
        <v>362</v>
      </c>
      <c r="V1" s="6" t="s">
        <v>363</v>
      </c>
      <c r="W1" s="6" t="s">
        <v>364</v>
      </c>
      <c r="X1" s="6" t="s">
        <v>365</v>
      </c>
      <c r="Y1" s="6" t="s">
        <v>366</v>
      </c>
      <c r="Z1" s="6" t="s">
        <v>367</v>
      </c>
      <c r="AA1" s="6" t="s">
        <v>368</v>
      </c>
      <c r="AB1" s="6" t="s">
        <v>369</v>
      </c>
      <c r="AC1" s="6" t="s">
        <v>370</v>
      </c>
      <c r="AD1" s="6" t="s">
        <v>371</v>
      </c>
      <c r="AE1" s="6" t="s">
        <v>372</v>
      </c>
      <c r="AF1" s="6" t="s">
        <v>373</v>
      </c>
      <c r="AG1" s="6" t="s">
        <v>374</v>
      </c>
      <c r="AH1" s="6" t="s">
        <v>375</v>
      </c>
      <c r="AI1" s="6" t="s">
        <v>376</v>
      </c>
      <c r="AJ1" s="6" t="s">
        <v>377</v>
      </c>
      <c r="AK1" s="6" t="s">
        <v>378</v>
      </c>
      <c r="AL1" s="6" t="s">
        <v>379</v>
      </c>
      <c r="AM1" s="6" t="s">
        <v>380</v>
      </c>
      <c r="AN1" s="6" t="s">
        <v>381</v>
      </c>
      <c r="AO1" s="6" t="s">
        <v>382</v>
      </c>
      <c r="AP1" s="6" t="s">
        <v>383</v>
      </c>
      <c r="AQ1" s="6"/>
      <c r="AR1" s="6"/>
      <c r="AS1" s="6"/>
      <c r="AT1" s="6"/>
      <c r="AU1" s="6"/>
      <c r="AV1" s="6"/>
      <c r="AW1" s="6"/>
      <c r="AX1" s="6"/>
    </row>
    <row r="2" spans="1:50" x14ac:dyDescent="0.25">
      <c r="A2" s="6" t="s">
        <v>8</v>
      </c>
      <c r="B2" s="15">
        <v>71700</v>
      </c>
      <c r="C2" s="15">
        <v>15750</v>
      </c>
      <c r="D2" s="15">
        <v>20440</v>
      </c>
      <c r="E2" s="15">
        <v>25820</v>
      </c>
      <c r="F2" s="15">
        <v>31200</v>
      </c>
      <c r="G2" s="15">
        <v>36580</v>
      </c>
      <c r="H2" s="15">
        <v>41960</v>
      </c>
      <c r="I2" s="15">
        <v>46500</v>
      </c>
      <c r="J2" s="15">
        <v>49500</v>
      </c>
      <c r="K2" s="15">
        <f>F2*1.4</f>
        <v>43680</v>
      </c>
      <c r="L2" s="15">
        <f>F2*1.48</f>
        <v>46176</v>
      </c>
      <c r="M2" s="15">
        <f>L2+(L2-K2)</f>
        <v>48672</v>
      </c>
      <c r="N2" s="15">
        <f>M2+(M2-L2)</f>
        <v>51168</v>
      </c>
      <c r="O2" s="15">
        <v>26250</v>
      </c>
      <c r="P2" s="15">
        <v>30000</v>
      </c>
      <c r="Q2" s="15">
        <v>33750</v>
      </c>
      <c r="R2" s="15">
        <v>37500</v>
      </c>
      <c r="S2" s="15">
        <v>40500</v>
      </c>
      <c r="T2" s="15">
        <v>43500</v>
      </c>
      <c r="U2" s="15">
        <v>46500</v>
      </c>
      <c r="V2" s="15">
        <v>49500</v>
      </c>
      <c r="W2" s="15">
        <f>R2*1.4</f>
        <v>52500</v>
      </c>
      <c r="X2" s="15">
        <f>R2*1.48</f>
        <v>55500</v>
      </c>
      <c r="Y2" s="15">
        <f>X2+(X2-W2)</f>
        <v>58500</v>
      </c>
      <c r="Z2" s="15">
        <f>Y2+(Y2-X2)</f>
        <v>61500</v>
      </c>
      <c r="AA2" s="15">
        <v>42000</v>
      </c>
      <c r="AB2" s="15">
        <v>48000</v>
      </c>
      <c r="AC2" s="15">
        <v>54000</v>
      </c>
      <c r="AD2" s="15">
        <v>60000</v>
      </c>
      <c r="AE2" s="15">
        <v>64800</v>
      </c>
      <c r="AF2" s="15">
        <v>69600</v>
      </c>
      <c r="AG2" s="15">
        <v>74400</v>
      </c>
      <c r="AH2" s="15">
        <v>79200</v>
      </c>
      <c r="AI2" s="15">
        <f>AD2*1.4</f>
        <v>84000</v>
      </c>
      <c r="AJ2" s="15">
        <f>AD2*1.48</f>
        <v>88800</v>
      </c>
      <c r="AK2" s="15">
        <f>AJ2+(AJ2-AI2)</f>
        <v>93600</v>
      </c>
      <c r="AL2" s="15">
        <f>AK2+(AK2-AJ2)</f>
        <v>98400</v>
      </c>
      <c r="AM2" s="6" t="s">
        <v>384</v>
      </c>
      <c r="AN2" s="6" t="s">
        <v>8</v>
      </c>
      <c r="AO2" s="6" t="s">
        <v>385</v>
      </c>
      <c r="AP2" s="6">
        <v>0</v>
      </c>
      <c r="AQ2" s="14"/>
      <c r="AR2" s="14"/>
      <c r="AS2" s="14"/>
      <c r="AT2" s="14"/>
      <c r="AU2" s="6"/>
      <c r="AV2" s="6"/>
      <c r="AW2" s="6"/>
      <c r="AX2" s="6"/>
    </row>
    <row r="3" spans="1:50" x14ac:dyDescent="0.25">
      <c r="A3" s="6" t="s">
        <v>66</v>
      </c>
      <c r="B3" s="15">
        <v>99600</v>
      </c>
      <c r="C3" s="15">
        <v>20950</v>
      </c>
      <c r="D3" s="15">
        <v>23950</v>
      </c>
      <c r="E3" s="15">
        <v>26950</v>
      </c>
      <c r="F3" s="15">
        <v>31200</v>
      </c>
      <c r="G3" s="15">
        <v>36580</v>
      </c>
      <c r="H3" s="15">
        <v>41960</v>
      </c>
      <c r="I3" s="15">
        <v>47340</v>
      </c>
      <c r="J3" s="15">
        <v>52720</v>
      </c>
      <c r="K3" s="15">
        <f t="shared" ref="K3:K66" si="0">F3*1.4</f>
        <v>43680</v>
      </c>
      <c r="L3" s="15">
        <f t="shared" ref="L3:L66" si="1">F3*1.48</f>
        <v>46176</v>
      </c>
      <c r="M3" s="15">
        <f t="shared" ref="M3:M66" si="2">L3+(L3-K3)</f>
        <v>48672</v>
      </c>
      <c r="N3" s="15">
        <f t="shared" ref="N3:N66" si="3">M3+(M3-L3)</f>
        <v>51168</v>
      </c>
      <c r="O3" s="15">
        <v>34900</v>
      </c>
      <c r="P3" s="15">
        <v>39850</v>
      </c>
      <c r="Q3" s="15">
        <v>44850</v>
      </c>
      <c r="R3" s="15">
        <v>49800</v>
      </c>
      <c r="S3" s="15">
        <v>53800</v>
      </c>
      <c r="T3" s="15">
        <v>57800</v>
      </c>
      <c r="U3" s="15">
        <v>61800</v>
      </c>
      <c r="V3" s="15">
        <v>65750</v>
      </c>
      <c r="W3" s="15">
        <f t="shared" ref="W3:W66" si="4">R3*1.4</f>
        <v>69720</v>
      </c>
      <c r="X3" s="15">
        <f t="shared" ref="X3:X66" si="5">R3*1.48</f>
        <v>73704</v>
      </c>
      <c r="Y3" s="15">
        <f t="shared" ref="Y3:Y66" si="6">X3+(X3-W3)</f>
        <v>77688</v>
      </c>
      <c r="Z3" s="15">
        <f t="shared" ref="Z3:Z66" si="7">Y3+(Y3-X3)</f>
        <v>81672</v>
      </c>
      <c r="AA3" s="15">
        <v>55800</v>
      </c>
      <c r="AB3" s="15">
        <v>63800</v>
      </c>
      <c r="AC3" s="15">
        <v>71750</v>
      </c>
      <c r="AD3" s="15">
        <v>79700</v>
      </c>
      <c r="AE3" s="15">
        <v>86100</v>
      </c>
      <c r="AF3" s="15">
        <v>92500</v>
      </c>
      <c r="AG3" s="15">
        <v>98850</v>
      </c>
      <c r="AH3" s="15">
        <v>105250</v>
      </c>
      <c r="AI3" s="15">
        <f t="shared" ref="AI3:AI66" si="8">AD3*1.4</f>
        <v>111580</v>
      </c>
      <c r="AJ3" s="15">
        <f t="shared" ref="AJ3:AJ66" si="9">AD3*1.48</f>
        <v>117956</v>
      </c>
      <c r="AK3" s="15">
        <f t="shared" ref="AK3:AK66" si="10">AJ3+(AJ3-AI3)</f>
        <v>124332</v>
      </c>
      <c r="AL3" s="15">
        <f t="shared" ref="AL3:AL66" si="11">AK3+(AK3-AJ3)</f>
        <v>130708</v>
      </c>
      <c r="AM3" s="6" t="s">
        <v>386</v>
      </c>
      <c r="AN3" s="6" t="s">
        <v>66</v>
      </c>
      <c r="AO3" s="6" t="s">
        <v>385</v>
      </c>
      <c r="AP3" s="6">
        <v>0</v>
      </c>
      <c r="AQ3" s="14"/>
      <c r="AR3" s="14"/>
      <c r="AS3" s="14"/>
      <c r="AT3" s="14"/>
      <c r="AU3" s="6"/>
      <c r="AV3" s="6"/>
      <c r="AW3" s="6"/>
      <c r="AX3" s="6"/>
    </row>
    <row r="4" spans="1:50" x14ac:dyDescent="0.25">
      <c r="A4" s="6" t="s">
        <v>68</v>
      </c>
      <c r="B4" s="15">
        <v>75000</v>
      </c>
      <c r="C4" s="15">
        <v>15750</v>
      </c>
      <c r="D4" s="15">
        <v>20440</v>
      </c>
      <c r="E4" s="15">
        <v>25820</v>
      </c>
      <c r="F4" s="15">
        <v>31200</v>
      </c>
      <c r="G4" s="15">
        <v>36580</v>
      </c>
      <c r="H4" s="15">
        <v>41960</v>
      </c>
      <c r="I4" s="15">
        <v>46500</v>
      </c>
      <c r="J4" s="15">
        <v>49500</v>
      </c>
      <c r="K4" s="15">
        <f t="shared" si="0"/>
        <v>43680</v>
      </c>
      <c r="L4" s="15">
        <f t="shared" si="1"/>
        <v>46176</v>
      </c>
      <c r="M4" s="15">
        <f t="shared" si="2"/>
        <v>48672</v>
      </c>
      <c r="N4" s="15">
        <f t="shared" si="3"/>
        <v>51168</v>
      </c>
      <c r="O4" s="15">
        <v>26250</v>
      </c>
      <c r="P4" s="15">
        <v>30000</v>
      </c>
      <c r="Q4" s="15">
        <v>33750</v>
      </c>
      <c r="R4" s="15">
        <v>37500</v>
      </c>
      <c r="S4" s="15">
        <v>40500</v>
      </c>
      <c r="T4" s="15">
        <v>43500</v>
      </c>
      <c r="U4" s="15">
        <v>46500</v>
      </c>
      <c r="V4" s="15">
        <v>49500</v>
      </c>
      <c r="W4" s="15">
        <f t="shared" si="4"/>
        <v>52500</v>
      </c>
      <c r="X4" s="15">
        <f t="shared" si="5"/>
        <v>55500</v>
      </c>
      <c r="Y4" s="15">
        <f t="shared" si="6"/>
        <v>58500</v>
      </c>
      <c r="Z4" s="15">
        <f t="shared" si="7"/>
        <v>61500</v>
      </c>
      <c r="AA4" s="15">
        <v>42000</v>
      </c>
      <c r="AB4" s="15">
        <v>48000</v>
      </c>
      <c r="AC4" s="15">
        <v>54000</v>
      </c>
      <c r="AD4" s="15">
        <v>60000</v>
      </c>
      <c r="AE4" s="15">
        <v>64800</v>
      </c>
      <c r="AF4" s="15">
        <v>69600</v>
      </c>
      <c r="AG4" s="15">
        <v>74400</v>
      </c>
      <c r="AH4" s="15">
        <v>79200</v>
      </c>
      <c r="AI4" s="15">
        <f t="shared" si="8"/>
        <v>84000</v>
      </c>
      <c r="AJ4" s="15">
        <f t="shared" si="9"/>
        <v>88800</v>
      </c>
      <c r="AK4" s="15">
        <f t="shared" si="10"/>
        <v>93600</v>
      </c>
      <c r="AL4" s="15">
        <f t="shared" si="11"/>
        <v>98400</v>
      </c>
      <c r="AM4" s="6" t="s">
        <v>387</v>
      </c>
      <c r="AN4" s="6" t="s">
        <v>68</v>
      </c>
      <c r="AO4" s="6" t="s">
        <v>385</v>
      </c>
      <c r="AP4" s="6">
        <v>0</v>
      </c>
      <c r="AQ4" s="14"/>
      <c r="AR4" s="14"/>
      <c r="AS4" s="14"/>
      <c r="AT4" s="14"/>
      <c r="AU4" s="6"/>
      <c r="AV4" s="6"/>
      <c r="AW4" s="6"/>
      <c r="AX4" s="6"/>
    </row>
    <row r="5" spans="1:50" x14ac:dyDescent="0.25">
      <c r="A5" s="6" t="s">
        <v>70</v>
      </c>
      <c r="B5" s="15">
        <v>76300</v>
      </c>
      <c r="C5" s="15">
        <v>16050</v>
      </c>
      <c r="D5" s="15">
        <v>20440</v>
      </c>
      <c r="E5" s="15">
        <v>25820</v>
      </c>
      <c r="F5" s="15">
        <v>31200</v>
      </c>
      <c r="G5" s="15">
        <v>36580</v>
      </c>
      <c r="H5" s="15">
        <v>41960</v>
      </c>
      <c r="I5" s="15">
        <v>47340</v>
      </c>
      <c r="J5" s="15">
        <v>50400</v>
      </c>
      <c r="K5" s="15">
        <f t="shared" si="0"/>
        <v>43680</v>
      </c>
      <c r="L5" s="15">
        <f t="shared" si="1"/>
        <v>46176</v>
      </c>
      <c r="M5" s="15">
        <f t="shared" si="2"/>
        <v>48672</v>
      </c>
      <c r="N5" s="15">
        <f t="shared" si="3"/>
        <v>51168</v>
      </c>
      <c r="O5" s="15">
        <v>26750</v>
      </c>
      <c r="P5" s="15">
        <v>30550</v>
      </c>
      <c r="Q5" s="15">
        <v>34350</v>
      </c>
      <c r="R5" s="15">
        <v>38150</v>
      </c>
      <c r="S5" s="15">
        <v>41250</v>
      </c>
      <c r="T5" s="15">
        <v>44300</v>
      </c>
      <c r="U5" s="15">
        <v>47350</v>
      </c>
      <c r="V5" s="15">
        <v>50400</v>
      </c>
      <c r="W5" s="15">
        <f t="shared" si="4"/>
        <v>53410</v>
      </c>
      <c r="X5" s="15">
        <f t="shared" si="5"/>
        <v>56462</v>
      </c>
      <c r="Y5" s="15">
        <f t="shared" si="6"/>
        <v>59514</v>
      </c>
      <c r="Z5" s="15">
        <f t="shared" si="7"/>
        <v>62566</v>
      </c>
      <c r="AA5" s="15">
        <v>42750</v>
      </c>
      <c r="AB5" s="15">
        <v>48850</v>
      </c>
      <c r="AC5" s="15">
        <v>54950</v>
      </c>
      <c r="AD5" s="15">
        <v>61050</v>
      </c>
      <c r="AE5" s="15">
        <v>65950</v>
      </c>
      <c r="AF5" s="15">
        <v>70850</v>
      </c>
      <c r="AG5" s="15">
        <v>75750</v>
      </c>
      <c r="AH5" s="15">
        <v>80600</v>
      </c>
      <c r="AI5" s="15">
        <f t="shared" si="8"/>
        <v>85470</v>
      </c>
      <c r="AJ5" s="15">
        <f t="shared" si="9"/>
        <v>90354</v>
      </c>
      <c r="AK5" s="15">
        <f t="shared" si="10"/>
        <v>95238</v>
      </c>
      <c r="AL5" s="15">
        <f t="shared" si="11"/>
        <v>100122</v>
      </c>
      <c r="AM5" s="6" t="s">
        <v>388</v>
      </c>
      <c r="AN5" s="6" t="s">
        <v>70</v>
      </c>
      <c r="AO5" s="6" t="s">
        <v>385</v>
      </c>
      <c r="AP5" s="6">
        <v>0</v>
      </c>
      <c r="AQ5" s="14"/>
      <c r="AR5" s="14"/>
      <c r="AS5" s="14"/>
      <c r="AT5" s="14"/>
      <c r="AU5" s="6"/>
      <c r="AV5" s="6"/>
      <c r="AW5" s="6"/>
      <c r="AX5" s="6"/>
    </row>
    <row r="6" spans="1:50" x14ac:dyDescent="0.25">
      <c r="A6" s="6" t="s">
        <v>72</v>
      </c>
      <c r="B6" s="15">
        <v>81400</v>
      </c>
      <c r="C6" s="15">
        <v>17100</v>
      </c>
      <c r="D6" s="15">
        <v>20440</v>
      </c>
      <c r="E6" s="15">
        <v>25820</v>
      </c>
      <c r="F6" s="15">
        <v>31200</v>
      </c>
      <c r="G6" s="15">
        <v>36580</v>
      </c>
      <c r="H6" s="15">
        <v>41960</v>
      </c>
      <c r="I6" s="15">
        <v>47340</v>
      </c>
      <c r="J6" s="15">
        <v>52720</v>
      </c>
      <c r="K6" s="15">
        <f t="shared" si="0"/>
        <v>43680</v>
      </c>
      <c r="L6" s="15">
        <f t="shared" si="1"/>
        <v>46176</v>
      </c>
      <c r="M6" s="15">
        <f t="shared" si="2"/>
        <v>48672</v>
      </c>
      <c r="N6" s="15">
        <f t="shared" si="3"/>
        <v>51168</v>
      </c>
      <c r="O6" s="15">
        <v>28500</v>
      </c>
      <c r="P6" s="15">
        <v>32600</v>
      </c>
      <c r="Q6" s="15">
        <v>36650</v>
      </c>
      <c r="R6" s="15">
        <v>40700</v>
      </c>
      <c r="S6" s="15">
        <v>44000</v>
      </c>
      <c r="T6" s="15">
        <v>47250</v>
      </c>
      <c r="U6" s="15">
        <v>50500</v>
      </c>
      <c r="V6" s="15">
        <v>53750</v>
      </c>
      <c r="W6" s="15">
        <f t="shared" si="4"/>
        <v>56980</v>
      </c>
      <c r="X6" s="15">
        <f t="shared" si="5"/>
        <v>60236</v>
      </c>
      <c r="Y6" s="15">
        <f t="shared" si="6"/>
        <v>63492</v>
      </c>
      <c r="Z6" s="15">
        <f t="shared" si="7"/>
        <v>66748</v>
      </c>
      <c r="AA6" s="15">
        <v>45600</v>
      </c>
      <c r="AB6" s="15">
        <v>52100</v>
      </c>
      <c r="AC6" s="15">
        <v>58600</v>
      </c>
      <c r="AD6" s="15">
        <v>65100</v>
      </c>
      <c r="AE6" s="15">
        <v>70350</v>
      </c>
      <c r="AF6" s="15">
        <v>75550</v>
      </c>
      <c r="AG6" s="15">
        <v>80750</v>
      </c>
      <c r="AH6" s="15">
        <v>85950</v>
      </c>
      <c r="AI6" s="15">
        <f t="shared" si="8"/>
        <v>91140</v>
      </c>
      <c r="AJ6" s="15">
        <f t="shared" si="9"/>
        <v>96348</v>
      </c>
      <c r="AK6" s="15">
        <f t="shared" si="10"/>
        <v>101556</v>
      </c>
      <c r="AL6" s="15">
        <f t="shared" si="11"/>
        <v>106764</v>
      </c>
      <c r="AM6" s="6" t="s">
        <v>389</v>
      </c>
      <c r="AN6" s="6" t="s">
        <v>72</v>
      </c>
      <c r="AO6" s="6" t="s">
        <v>385</v>
      </c>
      <c r="AP6" s="6">
        <v>1</v>
      </c>
      <c r="AQ6" s="14"/>
      <c r="AR6" s="14"/>
      <c r="AS6" s="14"/>
      <c r="AT6" s="14"/>
      <c r="AU6" s="6"/>
      <c r="AV6" s="6"/>
      <c r="AW6" s="6"/>
      <c r="AX6" s="6"/>
    </row>
    <row r="7" spans="1:50" x14ac:dyDescent="0.25">
      <c r="A7" s="6" t="s">
        <v>74</v>
      </c>
      <c r="B7" s="15">
        <v>87700</v>
      </c>
      <c r="C7" s="15">
        <v>18450</v>
      </c>
      <c r="D7" s="15">
        <v>21050</v>
      </c>
      <c r="E7" s="15">
        <v>25820</v>
      </c>
      <c r="F7" s="15">
        <v>31200</v>
      </c>
      <c r="G7" s="15">
        <v>36580</v>
      </c>
      <c r="H7" s="15">
        <v>41960</v>
      </c>
      <c r="I7" s="15">
        <v>47340</v>
      </c>
      <c r="J7" s="15">
        <v>52720</v>
      </c>
      <c r="K7" s="15">
        <f t="shared" si="0"/>
        <v>43680</v>
      </c>
      <c r="L7" s="15">
        <f t="shared" si="1"/>
        <v>46176</v>
      </c>
      <c r="M7" s="15">
        <f t="shared" si="2"/>
        <v>48672</v>
      </c>
      <c r="N7" s="15">
        <f t="shared" si="3"/>
        <v>51168</v>
      </c>
      <c r="O7" s="15">
        <v>30700</v>
      </c>
      <c r="P7" s="15">
        <v>35100</v>
      </c>
      <c r="Q7" s="15">
        <v>39500</v>
      </c>
      <c r="R7" s="15">
        <v>43850</v>
      </c>
      <c r="S7" s="15">
        <v>47400</v>
      </c>
      <c r="T7" s="15">
        <v>50900</v>
      </c>
      <c r="U7" s="15">
        <v>54400</v>
      </c>
      <c r="V7" s="15">
        <v>57900</v>
      </c>
      <c r="W7" s="15">
        <f t="shared" si="4"/>
        <v>61389.999999999993</v>
      </c>
      <c r="X7" s="15">
        <f t="shared" si="5"/>
        <v>64898</v>
      </c>
      <c r="Y7" s="15">
        <f t="shared" si="6"/>
        <v>68406</v>
      </c>
      <c r="Z7" s="15">
        <f t="shared" si="7"/>
        <v>71914</v>
      </c>
      <c r="AA7" s="15">
        <v>49150</v>
      </c>
      <c r="AB7" s="15">
        <v>56150</v>
      </c>
      <c r="AC7" s="15">
        <v>63150</v>
      </c>
      <c r="AD7" s="15">
        <v>70150</v>
      </c>
      <c r="AE7" s="15">
        <v>75800</v>
      </c>
      <c r="AF7" s="15">
        <v>81400</v>
      </c>
      <c r="AG7" s="15">
        <v>87000</v>
      </c>
      <c r="AH7" s="15">
        <v>92600</v>
      </c>
      <c r="AI7" s="15">
        <f t="shared" si="8"/>
        <v>98210</v>
      </c>
      <c r="AJ7" s="15">
        <f t="shared" si="9"/>
        <v>103822</v>
      </c>
      <c r="AK7" s="15">
        <f t="shared" si="10"/>
        <v>109434</v>
      </c>
      <c r="AL7" s="15">
        <f t="shared" si="11"/>
        <v>115046</v>
      </c>
      <c r="AM7" s="6" t="s">
        <v>390</v>
      </c>
      <c r="AN7" s="6" t="s">
        <v>74</v>
      </c>
      <c r="AO7" s="6" t="s">
        <v>385</v>
      </c>
      <c r="AP7" s="6">
        <v>1</v>
      </c>
      <c r="AQ7" s="14"/>
      <c r="AR7" s="14"/>
      <c r="AS7" s="14"/>
      <c r="AT7" s="14"/>
      <c r="AU7" s="6"/>
      <c r="AV7" s="6"/>
      <c r="AW7" s="6"/>
      <c r="AX7" s="6"/>
    </row>
    <row r="8" spans="1:50" x14ac:dyDescent="0.25">
      <c r="A8" s="6" t="s">
        <v>76</v>
      </c>
      <c r="B8" s="15">
        <v>82400</v>
      </c>
      <c r="C8" s="15">
        <v>16800</v>
      </c>
      <c r="D8" s="15">
        <v>20440</v>
      </c>
      <c r="E8" s="15">
        <v>25820</v>
      </c>
      <c r="F8" s="15">
        <v>31200</v>
      </c>
      <c r="G8" s="15">
        <v>36580</v>
      </c>
      <c r="H8" s="15">
        <v>41960</v>
      </c>
      <c r="I8" s="15">
        <v>47340</v>
      </c>
      <c r="J8" s="15">
        <v>52720</v>
      </c>
      <c r="K8" s="15">
        <f t="shared" si="0"/>
        <v>43680</v>
      </c>
      <c r="L8" s="15">
        <f t="shared" si="1"/>
        <v>46176</v>
      </c>
      <c r="M8" s="15">
        <f t="shared" si="2"/>
        <v>48672</v>
      </c>
      <c r="N8" s="15">
        <f t="shared" si="3"/>
        <v>51168</v>
      </c>
      <c r="O8" s="15">
        <v>28000</v>
      </c>
      <c r="P8" s="15">
        <v>32000</v>
      </c>
      <c r="Q8" s="15">
        <v>36000</v>
      </c>
      <c r="R8" s="15">
        <v>40000</v>
      </c>
      <c r="S8" s="15">
        <v>43200</v>
      </c>
      <c r="T8" s="15">
        <v>46400</v>
      </c>
      <c r="U8" s="15">
        <v>49600</v>
      </c>
      <c r="V8" s="15">
        <v>52800</v>
      </c>
      <c r="W8" s="15">
        <f t="shared" si="4"/>
        <v>56000</v>
      </c>
      <c r="X8" s="15">
        <f t="shared" si="5"/>
        <v>59200</v>
      </c>
      <c r="Y8" s="15">
        <f t="shared" si="6"/>
        <v>62400</v>
      </c>
      <c r="Z8" s="15">
        <f t="shared" si="7"/>
        <v>65600</v>
      </c>
      <c r="AA8" s="15">
        <v>44800</v>
      </c>
      <c r="AB8" s="15">
        <v>51200</v>
      </c>
      <c r="AC8" s="15">
        <v>57600</v>
      </c>
      <c r="AD8" s="15">
        <v>64000</v>
      </c>
      <c r="AE8" s="15">
        <v>69150</v>
      </c>
      <c r="AF8" s="15">
        <v>74250</v>
      </c>
      <c r="AG8" s="15">
        <v>79400</v>
      </c>
      <c r="AH8" s="15">
        <v>84500</v>
      </c>
      <c r="AI8" s="15">
        <f t="shared" si="8"/>
        <v>89600</v>
      </c>
      <c r="AJ8" s="15">
        <f t="shared" si="9"/>
        <v>94720</v>
      </c>
      <c r="AK8" s="15">
        <f t="shared" si="10"/>
        <v>99840</v>
      </c>
      <c r="AL8" s="15">
        <f t="shared" si="11"/>
        <v>104960</v>
      </c>
      <c r="AM8" s="6" t="s">
        <v>391</v>
      </c>
      <c r="AN8" s="6" t="s">
        <v>76</v>
      </c>
      <c r="AO8" s="6" t="s">
        <v>385</v>
      </c>
      <c r="AP8" s="6">
        <v>1</v>
      </c>
      <c r="AQ8" s="14"/>
      <c r="AR8" s="14"/>
      <c r="AS8" s="14"/>
      <c r="AT8" s="14"/>
      <c r="AU8" s="6"/>
      <c r="AV8" s="6"/>
      <c r="AW8" s="6"/>
      <c r="AX8" s="6"/>
    </row>
    <row r="9" spans="1:50" x14ac:dyDescent="0.25">
      <c r="A9" s="6" t="s">
        <v>78</v>
      </c>
      <c r="B9" s="15">
        <v>92500</v>
      </c>
      <c r="C9" s="15">
        <v>19450</v>
      </c>
      <c r="D9" s="15">
        <v>22200</v>
      </c>
      <c r="E9" s="15">
        <v>25820</v>
      </c>
      <c r="F9" s="15">
        <v>31200</v>
      </c>
      <c r="G9" s="15">
        <v>36580</v>
      </c>
      <c r="H9" s="15">
        <v>41960</v>
      </c>
      <c r="I9" s="15">
        <v>47340</v>
      </c>
      <c r="J9" s="15">
        <v>52720</v>
      </c>
      <c r="K9" s="15">
        <f t="shared" si="0"/>
        <v>43680</v>
      </c>
      <c r="L9" s="15">
        <f t="shared" si="1"/>
        <v>46176</v>
      </c>
      <c r="M9" s="15">
        <f t="shared" si="2"/>
        <v>48672</v>
      </c>
      <c r="N9" s="15">
        <f t="shared" si="3"/>
        <v>51168</v>
      </c>
      <c r="O9" s="15">
        <v>32400</v>
      </c>
      <c r="P9" s="15">
        <v>37000</v>
      </c>
      <c r="Q9" s="15">
        <v>41650</v>
      </c>
      <c r="R9" s="15">
        <v>46250</v>
      </c>
      <c r="S9" s="15">
        <v>49950</v>
      </c>
      <c r="T9" s="15">
        <v>53650</v>
      </c>
      <c r="U9" s="15">
        <v>57350</v>
      </c>
      <c r="V9" s="15">
        <v>61050</v>
      </c>
      <c r="W9" s="15">
        <f t="shared" si="4"/>
        <v>64749.999999999993</v>
      </c>
      <c r="X9" s="15">
        <f t="shared" si="5"/>
        <v>68450</v>
      </c>
      <c r="Y9" s="15">
        <f t="shared" si="6"/>
        <v>72150</v>
      </c>
      <c r="Z9" s="15">
        <f t="shared" si="7"/>
        <v>75850</v>
      </c>
      <c r="AA9" s="15">
        <v>51800</v>
      </c>
      <c r="AB9" s="15">
        <v>59200</v>
      </c>
      <c r="AC9" s="15">
        <v>66600</v>
      </c>
      <c r="AD9" s="15">
        <v>74000</v>
      </c>
      <c r="AE9" s="15">
        <v>79950</v>
      </c>
      <c r="AF9" s="15">
        <v>85850</v>
      </c>
      <c r="AG9" s="15">
        <v>91800</v>
      </c>
      <c r="AH9" s="15">
        <v>97700</v>
      </c>
      <c r="AI9" s="15">
        <f t="shared" si="8"/>
        <v>103600</v>
      </c>
      <c r="AJ9" s="15">
        <f t="shared" si="9"/>
        <v>109520</v>
      </c>
      <c r="AK9" s="15">
        <f t="shared" si="10"/>
        <v>115440</v>
      </c>
      <c r="AL9" s="15">
        <f t="shared" si="11"/>
        <v>121360</v>
      </c>
      <c r="AM9" s="6" t="s">
        <v>392</v>
      </c>
      <c r="AN9" s="6" t="s">
        <v>78</v>
      </c>
      <c r="AO9" s="6" t="s">
        <v>385</v>
      </c>
      <c r="AP9" s="6">
        <v>1</v>
      </c>
      <c r="AQ9" s="14"/>
      <c r="AR9" s="14"/>
      <c r="AS9" s="14"/>
      <c r="AT9" s="14"/>
      <c r="AU9" s="6"/>
      <c r="AV9" s="6"/>
      <c r="AW9" s="6"/>
      <c r="AX9" s="6"/>
    </row>
    <row r="10" spans="1:50" x14ac:dyDescent="0.25">
      <c r="A10" s="6" t="s">
        <v>80</v>
      </c>
      <c r="B10" s="15">
        <v>84900</v>
      </c>
      <c r="C10" s="15">
        <v>16700</v>
      </c>
      <c r="D10" s="15">
        <v>20440</v>
      </c>
      <c r="E10" s="15">
        <v>25820</v>
      </c>
      <c r="F10" s="15">
        <v>31200</v>
      </c>
      <c r="G10" s="15">
        <v>36580</v>
      </c>
      <c r="H10" s="15">
        <v>41960</v>
      </c>
      <c r="I10" s="15">
        <v>47340</v>
      </c>
      <c r="J10" s="15">
        <v>52350</v>
      </c>
      <c r="K10" s="15">
        <f t="shared" si="0"/>
        <v>43680</v>
      </c>
      <c r="L10" s="15">
        <f t="shared" si="1"/>
        <v>46176</v>
      </c>
      <c r="M10" s="15">
        <f t="shared" si="2"/>
        <v>48672</v>
      </c>
      <c r="N10" s="15">
        <f t="shared" si="3"/>
        <v>51168</v>
      </c>
      <c r="O10" s="15">
        <v>27750</v>
      </c>
      <c r="P10" s="15">
        <v>31700</v>
      </c>
      <c r="Q10" s="15">
        <v>35650</v>
      </c>
      <c r="R10" s="15">
        <v>39650</v>
      </c>
      <c r="S10" s="15">
        <v>42800</v>
      </c>
      <c r="T10" s="15">
        <v>46000</v>
      </c>
      <c r="U10" s="15">
        <v>49200</v>
      </c>
      <c r="V10" s="15">
        <v>52350</v>
      </c>
      <c r="W10" s="15">
        <f t="shared" si="4"/>
        <v>55510</v>
      </c>
      <c r="X10" s="15">
        <f t="shared" si="5"/>
        <v>58682</v>
      </c>
      <c r="Y10" s="15">
        <f t="shared" si="6"/>
        <v>61854</v>
      </c>
      <c r="Z10" s="15">
        <f t="shared" si="7"/>
        <v>65026</v>
      </c>
      <c r="AA10" s="15">
        <v>44400</v>
      </c>
      <c r="AB10" s="15">
        <v>50750</v>
      </c>
      <c r="AC10" s="15">
        <v>57050</v>
      </c>
      <c r="AD10" s="15">
        <v>63400</v>
      </c>
      <c r="AE10" s="15">
        <v>68500</v>
      </c>
      <c r="AF10" s="15">
        <v>73550</v>
      </c>
      <c r="AG10" s="15">
        <v>78650</v>
      </c>
      <c r="AH10" s="15">
        <v>83700</v>
      </c>
      <c r="AI10" s="15">
        <f t="shared" si="8"/>
        <v>88760</v>
      </c>
      <c r="AJ10" s="15">
        <f t="shared" si="9"/>
        <v>93832</v>
      </c>
      <c r="AK10" s="15">
        <f t="shared" si="10"/>
        <v>98904</v>
      </c>
      <c r="AL10" s="15">
        <f t="shared" si="11"/>
        <v>103976</v>
      </c>
      <c r="AM10" s="6" t="s">
        <v>393</v>
      </c>
      <c r="AN10" s="6" t="s">
        <v>80</v>
      </c>
      <c r="AO10" s="6" t="s">
        <v>385</v>
      </c>
      <c r="AP10" s="6">
        <v>0</v>
      </c>
      <c r="AQ10" s="14"/>
      <c r="AR10" s="14"/>
      <c r="AS10" s="14"/>
      <c r="AT10" s="14"/>
      <c r="AU10" s="6"/>
      <c r="AV10" s="6"/>
      <c r="AW10" s="6"/>
      <c r="AX10" s="6"/>
    </row>
    <row r="11" spans="1:50" x14ac:dyDescent="0.25">
      <c r="A11" s="6" t="s">
        <v>82</v>
      </c>
      <c r="B11" s="15">
        <v>88500</v>
      </c>
      <c r="C11" s="15">
        <v>18600</v>
      </c>
      <c r="D11" s="15">
        <v>21250</v>
      </c>
      <c r="E11" s="15">
        <v>25820</v>
      </c>
      <c r="F11" s="15">
        <v>31200</v>
      </c>
      <c r="G11" s="15">
        <v>36580</v>
      </c>
      <c r="H11" s="15">
        <v>41960</v>
      </c>
      <c r="I11" s="15">
        <v>47340</v>
      </c>
      <c r="J11" s="15">
        <v>52720</v>
      </c>
      <c r="K11" s="15">
        <f t="shared" si="0"/>
        <v>43680</v>
      </c>
      <c r="L11" s="15">
        <f t="shared" si="1"/>
        <v>46176</v>
      </c>
      <c r="M11" s="15">
        <f t="shared" si="2"/>
        <v>48672</v>
      </c>
      <c r="N11" s="15">
        <f t="shared" si="3"/>
        <v>51168</v>
      </c>
      <c r="O11" s="15">
        <v>31000</v>
      </c>
      <c r="P11" s="15">
        <v>35400</v>
      </c>
      <c r="Q11" s="15">
        <v>39850</v>
      </c>
      <c r="R11" s="15">
        <v>44250</v>
      </c>
      <c r="S11" s="15">
        <v>47800</v>
      </c>
      <c r="T11" s="15">
        <v>51350</v>
      </c>
      <c r="U11" s="15">
        <v>54900</v>
      </c>
      <c r="V11" s="15">
        <v>58450</v>
      </c>
      <c r="W11" s="15">
        <f t="shared" si="4"/>
        <v>61949.999999999993</v>
      </c>
      <c r="X11" s="15">
        <f t="shared" si="5"/>
        <v>65490</v>
      </c>
      <c r="Y11" s="15">
        <f t="shared" si="6"/>
        <v>69030</v>
      </c>
      <c r="Z11" s="15">
        <f t="shared" si="7"/>
        <v>72570</v>
      </c>
      <c r="AA11" s="15">
        <v>49600</v>
      </c>
      <c r="AB11" s="15">
        <v>56650</v>
      </c>
      <c r="AC11" s="15">
        <v>63750</v>
      </c>
      <c r="AD11" s="15">
        <v>70800</v>
      </c>
      <c r="AE11" s="15">
        <v>76500</v>
      </c>
      <c r="AF11" s="15">
        <v>82150</v>
      </c>
      <c r="AG11" s="15">
        <v>87800</v>
      </c>
      <c r="AH11" s="15">
        <v>93500</v>
      </c>
      <c r="AI11" s="15">
        <f t="shared" si="8"/>
        <v>99120</v>
      </c>
      <c r="AJ11" s="15">
        <f t="shared" si="9"/>
        <v>104784</v>
      </c>
      <c r="AK11" s="15">
        <f t="shared" si="10"/>
        <v>110448</v>
      </c>
      <c r="AL11" s="15">
        <f t="shared" si="11"/>
        <v>116112</v>
      </c>
      <c r="AM11" s="6" t="s">
        <v>394</v>
      </c>
      <c r="AN11" s="6" t="s">
        <v>82</v>
      </c>
      <c r="AO11" s="6" t="s">
        <v>385</v>
      </c>
      <c r="AP11" s="6">
        <v>1</v>
      </c>
      <c r="AQ11" s="14"/>
      <c r="AR11" s="14"/>
      <c r="AS11" s="14"/>
      <c r="AT11" s="14"/>
      <c r="AU11" s="6"/>
      <c r="AV11" s="6"/>
      <c r="AW11" s="6"/>
      <c r="AX11" s="6"/>
    </row>
    <row r="12" spans="1:50" x14ac:dyDescent="0.25">
      <c r="A12" s="6" t="s">
        <v>83</v>
      </c>
      <c r="B12" s="15">
        <v>126000</v>
      </c>
      <c r="C12" s="15">
        <v>26500</v>
      </c>
      <c r="D12" s="15">
        <v>30250</v>
      </c>
      <c r="E12" s="15">
        <v>34050</v>
      </c>
      <c r="F12" s="15">
        <v>37800</v>
      </c>
      <c r="G12" s="15">
        <v>40850</v>
      </c>
      <c r="H12" s="15">
        <v>43850</v>
      </c>
      <c r="I12" s="15">
        <v>47340</v>
      </c>
      <c r="J12" s="15">
        <v>52720</v>
      </c>
      <c r="K12" s="15">
        <f t="shared" si="0"/>
        <v>52920</v>
      </c>
      <c r="L12" s="15">
        <f t="shared" si="1"/>
        <v>55944</v>
      </c>
      <c r="M12" s="15">
        <f t="shared" si="2"/>
        <v>58968</v>
      </c>
      <c r="N12" s="15">
        <f t="shared" si="3"/>
        <v>61992</v>
      </c>
      <c r="O12" s="15">
        <v>44100</v>
      </c>
      <c r="P12" s="15">
        <v>50400</v>
      </c>
      <c r="Q12" s="15">
        <v>56700</v>
      </c>
      <c r="R12" s="15">
        <v>63000</v>
      </c>
      <c r="S12" s="15">
        <v>68050</v>
      </c>
      <c r="T12" s="15">
        <v>73100</v>
      </c>
      <c r="U12" s="15">
        <v>78150</v>
      </c>
      <c r="V12" s="15">
        <v>83200</v>
      </c>
      <c r="W12" s="15">
        <f t="shared" si="4"/>
        <v>88200</v>
      </c>
      <c r="X12" s="15">
        <f t="shared" si="5"/>
        <v>93240</v>
      </c>
      <c r="Y12" s="15">
        <f t="shared" si="6"/>
        <v>98280</v>
      </c>
      <c r="Z12" s="15">
        <f t="shared" si="7"/>
        <v>103320</v>
      </c>
      <c r="AA12" s="15">
        <v>68500</v>
      </c>
      <c r="AB12" s="15">
        <v>78250</v>
      </c>
      <c r="AC12" s="15">
        <v>88050</v>
      </c>
      <c r="AD12" s="15">
        <v>97800</v>
      </c>
      <c r="AE12" s="15">
        <v>105650</v>
      </c>
      <c r="AF12" s="15">
        <v>113450</v>
      </c>
      <c r="AG12" s="15">
        <v>121300</v>
      </c>
      <c r="AH12" s="15">
        <v>129100</v>
      </c>
      <c r="AI12" s="15">
        <f t="shared" si="8"/>
        <v>136920</v>
      </c>
      <c r="AJ12" s="15">
        <f t="shared" si="9"/>
        <v>144744</v>
      </c>
      <c r="AK12" s="15">
        <f t="shared" si="10"/>
        <v>152568</v>
      </c>
      <c r="AL12" s="15">
        <f t="shared" si="11"/>
        <v>160392</v>
      </c>
      <c r="AM12" s="6" t="s">
        <v>395</v>
      </c>
      <c r="AN12" s="6" t="s">
        <v>83</v>
      </c>
      <c r="AO12" s="6" t="s">
        <v>385</v>
      </c>
      <c r="AP12" s="6">
        <v>1</v>
      </c>
      <c r="AQ12" s="14"/>
      <c r="AR12" s="14"/>
      <c r="AS12" s="14"/>
      <c r="AT12" s="14"/>
      <c r="AU12" s="6"/>
      <c r="AV12" s="6"/>
      <c r="AW12" s="6"/>
      <c r="AX12" s="6"/>
    </row>
    <row r="13" spans="1:50" x14ac:dyDescent="0.25">
      <c r="A13" s="6" t="s">
        <v>85</v>
      </c>
      <c r="B13" s="15">
        <v>73400</v>
      </c>
      <c r="C13" s="15">
        <v>15750</v>
      </c>
      <c r="D13" s="15">
        <v>20440</v>
      </c>
      <c r="E13" s="15">
        <v>25820</v>
      </c>
      <c r="F13" s="15">
        <v>31200</v>
      </c>
      <c r="G13" s="15">
        <v>36580</v>
      </c>
      <c r="H13" s="15">
        <v>41960</v>
      </c>
      <c r="I13" s="15">
        <v>46500</v>
      </c>
      <c r="J13" s="15">
        <v>49500</v>
      </c>
      <c r="K13" s="15">
        <f t="shared" si="0"/>
        <v>43680</v>
      </c>
      <c r="L13" s="15">
        <f t="shared" si="1"/>
        <v>46176</v>
      </c>
      <c r="M13" s="15">
        <f t="shared" si="2"/>
        <v>48672</v>
      </c>
      <c r="N13" s="15">
        <f t="shared" si="3"/>
        <v>51168</v>
      </c>
      <c r="O13" s="15">
        <v>26250</v>
      </c>
      <c r="P13" s="15">
        <v>30000</v>
      </c>
      <c r="Q13" s="15">
        <v>33750</v>
      </c>
      <c r="R13" s="15">
        <v>37500</v>
      </c>
      <c r="S13" s="15">
        <v>40500</v>
      </c>
      <c r="T13" s="15">
        <v>43500</v>
      </c>
      <c r="U13" s="15">
        <v>46500</v>
      </c>
      <c r="V13" s="15">
        <v>49500</v>
      </c>
      <c r="W13" s="15">
        <f t="shared" si="4"/>
        <v>52500</v>
      </c>
      <c r="X13" s="15">
        <f t="shared" si="5"/>
        <v>55500</v>
      </c>
      <c r="Y13" s="15">
        <f t="shared" si="6"/>
        <v>58500</v>
      </c>
      <c r="Z13" s="15">
        <f t="shared" si="7"/>
        <v>61500</v>
      </c>
      <c r="AA13" s="15">
        <v>42000</v>
      </c>
      <c r="AB13" s="15">
        <v>48000</v>
      </c>
      <c r="AC13" s="15">
        <v>54000</v>
      </c>
      <c r="AD13" s="15">
        <v>60000</v>
      </c>
      <c r="AE13" s="15">
        <v>64800</v>
      </c>
      <c r="AF13" s="15">
        <v>69600</v>
      </c>
      <c r="AG13" s="15">
        <v>74400</v>
      </c>
      <c r="AH13" s="15">
        <v>79200</v>
      </c>
      <c r="AI13" s="15">
        <f t="shared" si="8"/>
        <v>84000</v>
      </c>
      <c r="AJ13" s="15">
        <f t="shared" si="9"/>
        <v>88800</v>
      </c>
      <c r="AK13" s="15">
        <f t="shared" si="10"/>
        <v>93600</v>
      </c>
      <c r="AL13" s="15">
        <f t="shared" si="11"/>
        <v>98400</v>
      </c>
      <c r="AM13" s="6" t="s">
        <v>396</v>
      </c>
      <c r="AN13" s="6" t="s">
        <v>85</v>
      </c>
      <c r="AO13" s="6" t="s">
        <v>385</v>
      </c>
      <c r="AP13" s="6">
        <v>0</v>
      </c>
      <c r="AQ13" s="14"/>
      <c r="AR13" s="14"/>
      <c r="AS13" s="14"/>
      <c r="AT13" s="14"/>
      <c r="AU13" s="6"/>
      <c r="AV13" s="6"/>
      <c r="AW13" s="6"/>
      <c r="AX13" s="6"/>
    </row>
    <row r="14" spans="1:50" x14ac:dyDescent="0.25">
      <c r="A14" s="6" t="s">
        <v>86</v>
      </c>
      <c r="B14" s="15">
        <v>70700</v>
      </c>
      <c r="C14" s="15">
        <v>15750</v>
      </c>
      <c r="D14" s="15">
        <v>20440</v>
      </c>
      <c r="E14" s="15">
        <v>25820</v>
      </c>
      <c r="F14" s="15">
        <v>31200</v>
      </c>
      <c r="G14" s="15">
        <v>36580</v>
      </c>
      <c r="H14" s="15">
        <v>41960</v>
      </c>
      <c r="I14" s="15">
        <v>46500</v>
      </c>
      <c r="J14" s="15">
        <v>49500</v>
      </c>
      <c r="K14" s="15">
        <f t="shared" si="0"/>
        <v>43680</v>
      </c>
      <c r="L14" s="15">
        <f t="shared" si="1"/>
        <v>46176</v>
      </c>
      <c r="M14" s="15">
        <f t="shared" si="2"/>
        <v>48672</v>
      </c>
      <c r="N14" s="15">
        <f t="shared" si="3"/>
        <v>51168</v>
      </c>
      <c r="O14" s="15">
        <v>26250</v>
      </c>
      <c r="P14" s="15">
        <v>30000</v>
      </c>
      <c r="Q14" s="15">
        <v>33750</v>
      </c>
      <c r="R14" s="15">
        <v>37500</v>
      </c>
      <c r="S14" s="15">
        <v>40500</v>
      </c>
      <c r="T14" s="15">
        <v>43500</v>
      </c>
      <c r="U14" s="15">
        <v>46500</v>
      </c>
      <c r="V14" s="15">
        <v>49500</v>
      </c>
      <c r="W14" s="15">
        <f t="shared" si="4"/>
        <v>52500</v>
      </c>
      <c r="X14" s="15">
        <f t="shared" si="5"/>
        <v>55500</v>
      </c>
      <c r="Y14" s="15">
        <f t="shared" si="6"/>
        <v>58500</v>
      </c>
      <c r="Z14" s="15">
        <f t="shared" si="7"/>
        <v>61500</v>
      </c>
      <c r="AA14" s="15">
        <v>42000</v>
      </c>
      <c r="AB14" s="15">
        <v>48000</v>
      </c>
      <c r="AC14" s="15">
        <v>54000</v>
      </c>
      <c r="AD14" s="15">
        <v>60000</v>
      </c>
      <c r="AE14" s="15">
        <v>64800</v>
      </c>
      <c r="AF14" s="15">
        <v>69600</v>
      </c>
      <c r="AG14" s="15">
        <v>74400</v>
      </c>
      <c r="AH14" s="15">
        <v>79200</v>
      </c>
      <c r="AI14" s="15">
        <f t="shared" si="8"/>
        <v>84000</v>
      </c>
      <c r="AJ14" s="15">
        <f t="shared" si="9"/>
        <v>88800</v>
      </c>
      <c r="AK14" s="15">
        <f t="shared" si="10"/>
        <v>93600</v>
      </c>
      <c r="AL14" s="15">
        <f t="shared" si="11"/>
        <v>98400</v>
      </c>
      <c r="AM14" s="6" t="s">
        <v>397</v>
      </c>
      <c r="AN14" s="6" t="s">
        <v>86</v>
      </c>
      <c r="AO14" s="6" t="s">
        <v>385</v>
      </c>
      <c r="AP14" s="6">
        <v>0</v>
      </c>
      <c r="AQ14" s="14"/>
      <c r="AR14" s="14"/>
      <c r="AS14" s="14"/>
      <c r="AT14" s="14"/>
      <c r="AU14" s="6"/>
      <c r="AV14" s="6"/>
      <c r="AW14" s="6"/>
      <c r="AX14" s="6"/>
    </row>
    <row r="15" spans="1:50" x14ac:dyDescent="0.25">
      <c r="A15" s="6" t="s">
        <v>87</v>
      </c>
      <c r="B15" s="15">
        <v>75300</v>
      </c>
      <c r="C15" s="15">
        <v>15850</v>
      </c>
      <c r="D15" s="15">
        <v>20440</v>
      </c>
      <c r="E15" s="15">
        <v>25820</v>
      </c>
      <c r="F15" s="15">
        <v>31200</v>
      </c>
      <c r="G15" s="15">
        <v>36580</v>
      </c>
      <c r="H15" s="15">
        <v>41960</v>
      </c>
      <c r="I15" s="15">
        <v>46700</v>
      </c>
      <c r="J15" s="15">
        <v>49700</v>
      </c>
      <c r="K15" s="15">
        <f t="shared" si="0"/>
        <v>43680</v>
      </c>
      <c r="L15" s="15">
        <f t="shared" si="1"/>
        <v>46176</v>
      </c>
      <c r="M15" s="15">
        <f t="shared" si="2"/>
        <v>48672</v>
      </c>
      <c r="N15" s="15">
        <f t="shared" si="3"/>
        <v>51168</v>
      </c>
      <c r="O15" s="15">
        <v>26400</v>
      </c>
      <c r="P15" s="15">
        <v>30150</v>
      </c>
      <c r="Q15" s="15">
        <v>33900</v>
      </c>
      <c r="R15" s="15">
        <v>37650</v>
      </c>
      <c r="S15" s="15">
        <v>40700</v>
      </c>
      <c r="T15" s="15">
        <v>43700</v>
      </c>
      <c r="U15" s="15">
        <v>46700</v>
      </c>
      <c r="V15" s="15">
        <v>49700</v>
      </c>
      <c r="W15" s="15">
        <f t="shared" si="4"/>
        <v>52710</v>
      </c>
      <c r="X15" s="15">
        <f t="shared" si="5"/>
        <v>55722</v>
      </c>
      <c r="Y15" s="15">
        <f t="shared" si="6"/>
        <v>58734</v>
      </c>
      <c r="Z15" s="15">
        <f t="shared" si="7"/>
        <v>61746</v>
      </c>
      <c r="AA15" s="15">
        <v>42200</v>
      </c>
      <c r="AB15" s="15">
        <v>48200</v>
      </c>
      <c r="AC15" s="15">
        <v>54250</v>
      </c>
      <c r="AD15" s="15">
        <v>60250</v>
      </c>
      <c r="AE15" s="15">
        <v>65100</v>
      </c>
      <c r="AF15" s="15">
        <v>69900</v>
      </c>
      <c r="AG15" s="15">
        <v>74750</v>
      </c>
      <c r="AH15" s="15">
        <v>79550</v>
      </c>
      <c r="AI15" s="15">
        <f t="shared" si="8"/>
        <v>84350</v>
      </c>
      <c r="AJ15" s="15">
        <f t="shared" si="9"/>
        <v>89170</v>
      </c>
      <c r="AK15" s="15">
        <f t="shared" si="10"/>
        <v>93990</v>
      </c>
      <c r="AL15" s="15">
        <f t="shared" si="11"/>
        <v>98810</v>
      </c>
      <c r="AM15" s="6" t="s">
        <v>398</v>
      </c>
      <c r="AN15" s="6" t="s">
        <v>87</v>
      </c>
      <c r="AO15" s="6" t="s">
        <v>385</v>
      </c>
      <c r="AP15" s="6">
        <v>1</v>
      </c>
      <c r="AQ15" s="14"/>
      <c r="AR15" s="14"/>
      <c r="AS15" s="14"/>
      <c r="AT15" s="14"/>
      <c r="AU15" s="6"/>
      <c r="AV15" s="6"/>
      <c r="AW15" s="6"/>
      <c r="AX15" s="6"/>
    </row>
    <row r="16" spans="1:50" x14ac:dyDescent="0.25">
      <c r="A16" s="6" t="s">
        <v>89</v>
      </c>
      <c r="B16" s="15">
        <v>88500</v>
      </c>
      <c r="C16" s="15">
        <v>18600</v>
      </c>
      <c r="D16" s="15">
        <v>21250</v>
      </c>
      <c r="E16" s="15">
        <v>25820</v>
      </c>
      <c r="F16" s="15">
        <v>31200</v>
      </c>
      <c r="G16" s="15">
        <v>36580</v>
      </c>
      <c r="H16" s="15">
        <v>41960</v>
      </c>
      <c r="I16" s="15">
        <v>47340</v>
      </c>
      <c r="J16" s="15">
        <v>52720</v>
      </c>
      <c r="K16" s="15">
        <f t="shared" si="0"/>
        <v>43680</v>
      </c>
      <c r="L16" s="15">
        <f t="shared" si="1"/>
        <v>46176</v>
      </c>
      <c r="M16" s="15">
        <f t="shared" si="2"/>
        <v>48672</v>
      </c>
      <c r="N16" s="15">
        <f t="shared" si="3"/>
        <v>51168</v>
      </c>
      <c r="O16" s="15">
        <v>31000</v>
      </c>
      <c r="P16" s="15">
        <v>35400</v>
      </c>
      <c r="Q16" s="15">
        <v>39850</v>
      </c>
      <c r="R16" s="15">
        <v>44250</v>
      </c>
      <c r="S16" s="15">
        <v>47800</v>
      </c>
      <c r="T16" s="15">
        <v>51350</v>
      </c>
      <c r="U16" s="15">
        <v>54900</v>
      </c>
      <c r="V16" s="15">
        <v>58450</v>
      </c>
      <c r="W16" s="15">
        <f t="shared" si="4"/>
        <v>61949.999999999993</v>
      </c>
      <c r="X16" s="15">
        <f t="shared" si="5"/>
        <v>65490</v>
      </c>
      <c r="Y16" s="15">
        <f t="shared" si="6"/>
        <v>69030</v>
      </c>
      <c r="Z16" s="15">
        <f t="shared" si="7"/>
        <v>72570</v>
      </c>
      <c r="AA16" s="15">
        <v>49600</v>
      </c>
      <c r="AB16" s="15">
        <v>56650</v>
      </c>
      <c r="AC16" s="15">
        <v>63750</v>
      </c>
      <c r="AD16" s="15">
        <v>70800</v>
      </c>
      <c r="AE16" s="15">
        <v>76500</v>
      </c>
      <c r="AF16" s="15">
        <v>82150</v>
      </c>
      <c r="AG16" s="15">
        <v>87800</v>
      </c>
      <c r="AH16" s="15">
        <v>93500</v>
      </c>
      <c r="AI16" s="15">
        <f t="shared" si="8"/>
        <v>99120</v>
      </c>
      <c r="AJ16" s="15">
        <f t="shared" si="9"/>
        <v>104784</v>
      </c>
      <c r="AK16" s="15">
        <f t="shared" si="10"/>
        <v>110448</v>
      </c>
      <c r="AL16" s="15">
        <f t="shared" si="11"/>
        <v>116112</v>
      </c>
      <c r="AM16" s="6" t="s">
        <v>399</v>
      </c>
      <c r="AN16" s="6" t="s">
        <v>89</v>
      </c>
      <c r="AO16" s="6" t="s">
        <v>385</v>
      </c>
      <c r="AP16" s="6">
        <v>1</v>
      </c>
      <c r="AQ16" s="14"/>
      <c r="AR16" s="14"/>
      <c r="AS16" s="14"/>
      <c r="AT16" s="14"/>
      <c r="AU16" s="6"/>
      <c r="AV16" s="6"/>
      <c r="AW16" s="6"/>
      <c r="AX16" s="6"/>
    </row>
    <row r="17" spans="1:50" x14ac:dyDescent="0.25">
      <c r="A17" s="6" t="s">
        <v>90</v>
      </c>
      <c r="B17" s="15">
        <v>101200</v>
      </c>
      <c r="C17" s="15">
        <v>19250</v>
      </c>
      <c r="D17" s="15">
        <v>22000</v>
      </c>
      <c r="E17" s="15">
        <v>25820</v>
      </c>
      <c r="F17" s="15">
        <v>31200</v>
      </c>
      <c r="G17" s="15">
        <v>36580</v>
      </c>
      <c r="H17" s="15">
        <v>41960</v>
      </c>
      <c r="I17" s="15">
        <v>47340</v>
      </c>
      <c r="J17" s="15">
        <v>52720</v>
      </c>
      <c r="K17" s="15">
        <f t="shared" si="0"/>
        <v>43680</v>
      </c>
      <c r="L17" s="15">
        <f t="shared" si="1"/>
        <v>46176</v>
      </c>
      <c r="M17" s="15">
        <f t="shared" si="2"/>
        <v>48672</v>
      </c>
      <c r="N17" s="15">
        <f t="shared" si="3"/>
        <v>51168</v>
      </c>
      <c r="O17" s="15">
        <v>32100</v>
      </c>
      <c r="P17" s="15">
        <v>36650</v>
      </c>
      <c r="Q17" s="15">
        <v>41250</v>
      </c>
      <c r="R17" s="15">
        <v>45800</v>
      </c>
      <c r="S17" s="15">
        <v>49500</v>
      </c>
      <c r="T17" s="15">
        <v>53150</v>
      </c>
      <c r="U17" s="15">
        <v>56800</v>
      </c>
      <c r="V17" s="15">
        <v>60500</v>
      </c>
      <c r="W17" s="15">
        <f t="shared" si="4"/>
        <v>64119.999999999993</v>
      </c>
      <c r="X17" s="15">
        <f t="shared" si="5"/>
        <v>67784</v>
      </c>
      <c r="Y17" s="15">
        <f t="shared" si="6"/>
        <v>71448</v>
      </c>
      <c r="Z17" s="15">
        <f t="shared" si="7"/>
        <v>75112</v>
      </c>
      <c r="AA17" s="15">
        <v>51350</v>
      </c>
      <c r="AB17" s="15">
        <v>58650</v>
      </c>
      <c r="AC17" s="15">
        <v>66000</v>
      </c>
      <c r="AD17" s="15">
        <v>73300</v>
      </c>
      <c r="AE17" s="15">
        <v>79200</v>
      </c>
      <c r="AF17" s="15">
        <v>85050</v>
      </c>
      <c r="AG17" s="15">
        <v>90900</v>
      </c>
      <c r="AH17" s="15">
        <v>96800</v>
      </c>
      <c r="AI17" s="15">
        <f t="shared" si="8"/>
        <v>102620</v>
      </c>
      <c r="AJ17" s="15">
        <f t="shared" si="9"/>
        <v>108484</v>
      </c>
      <c r="AK17" s="15">
        <f t="shared" si="10"/>
        <v>114348</v>
      </c>
      <c r="AL17" s="15">
        <f t="shared" si="11"/>
        <v>120212</v>
      </c>
      <c r="AM17" s="6" t="s">
        <v>400</v>
      </c>
      <c r="AN17" s="6" t="s">
        <v>90</v>
      </c>
      <c r="AO17" s="6" t="s">
        <v>385</v>
      </c>
      <c r="AP17" s="6">
        <v>0</v>
      </c>
      <c r="AQ17" s="14"/>
      <c r="AR17" s="14"/>
      <c r="AS17" s="14"/>
      <c r="AT17" s="14"/>
      <c r="AU17" s="6"/>
      <c r="AV17" s="6"/>
      <c r="AW17" s="6"/>
      <c r="AX17" s="6"/>
    </row>
    <row r="18" spans="1:50" x14ac:dyDescent="0.25">
      <c r="A18" s="6" t="s">
        <v>91</v>
      </c>
      <c r="B18" s="15">
        <v>107200</v>
      </c>
      <c r="C18" s="15">
        <v>22550</v>
      </c>
      <c r="D18" s="15">
        <v>25750</v>
      </c>
      <c r="E18" s="15">
        <v>28950</v>
      </c>
      <c r="F18" s="15">
        <v>32150</v>
      </c>
      <c r="G18" s="15">
        <v>36580</v>
      </c>
      <c r="H18" s="15">
        <v>41960</v>
      </c>
      <c r="I18" s="15">
        <v>47340</v>
      </c>
      <c r="J18" s="15">
        <v>52720</v>
      </c>
      <c r="K18" s="15">
        <f t="shared" si="0"/>
        <v>45010</v>
      </c>
      <c r="L18" s="15">
        <f t="shared" si="1"/>
        <v>47582</v>
      </c>
      <c r="M18" s="15">
        <f t="shared" si="2"/>
        <v>50154</v>
      </c>
      <c r="N18" s="15">
        <f t="shared" si="3"/>
        <v>52726</v>
      </c>
      <c r="O18" s="15">
        <v>37550</v>
      </c>
      <c r="P18" s="15">
        <v>42900</v>
      </c>
      <c r="Q18" s="15">
        <v>48250</v>
      </c>
      <c r="R18" s="15">
        <v>53600</v>
      </c>
      <c r="S18" s="15">
        <v>57900</v>
      </c>
      <c r="T18" s="15">
        <v>62200</v>
      </c>
      <c r="U18" s="15">
        <v>66500</v>
      </c>
      <c r="V18" s="15">
        <v>70800</v>
      </c>
      <c r="W18" s="15">
        <f t="shared" si="4"/>
        <v>75040</v>
      </c>
      <c r="X18" s="15">
        <f t="shared" si="5"/>
        <v>79328</v>
      </c>
      <c r="Y18" s="15">
        <f t="shared" si="6"/>
        <v>83616</v>
      </c>
      <c r="Z18" s="15">
        <f t="shared" si="7"/>
        <v>87904</v>
      </c>
      <c r="AA18" s="15">
        <v>60050</v>
      </c>
      <c r="AB18" s="15">
        <v>68600</v>
      </c>
      <c r="AC18" s="15">
        <v>77200</v>
      </c>
      <c r="AD18" s="15">
        <v>85750</v>
      </c>
      <c r="AE18" s="15">
        <v>92650</v>
      </c>
      <c r="AF18" s="15">
        <v>99500</v>
      </c>
      <c r="AG18" s="15">
        <v>106350</v>
      </c>
      <c r="AH18" s="15">
        <v>113200</v>
      </c>
      <c r="AI18" s="15">
        <f t="shared" si="8"/>
        <v>120049.99999999999</v>
      </c>
      <c r="AJ18" s="15">
        <f t="shared" si="9"/>
        <v>126910</v>
      </c>
      <c r="AK18" s="15">
        <f t="shared" si="10"/>
        <v>133770</v>
      </c>
      <c r="AL18" s="15">
        <f t="shared" si="11"/>
        <v>140630</v>
      </c>
      <c r="AM18" s="6" t="s">
        <v>401</v>
      </c>
      <c r="AN18" s="6" t="s">
        <v>91</v>
      </c>
      <c r="AO18" s="6" t="s">
        <v>385</v>
      </c>
      <c r="AP18" s="6">
        <v>0</v>
      </c>
      <c r="AQ18" s="14"/>
      <c r="AR18" s="14"/>
      <c r="AS18" s="14"/>
      <c r="AT18" s="14"/>
      <c r="AU18" s="6"/>
      <c r="AV18" s="6"/>
      <c r="AW18" s="6"/>
      <c r="AX18" s="6"/>
    </row>
    <row r="19" spans="1:50" x14ac:dyDescent="0.25">
      <c r="A19" s="6" t="s">
        <v>92</v>
      </c>
      <c r="B19" s="15">
        <v>81800</v>
      </c>
      <c r="C19" s="15">
        <v>16750</v>
      </c>
      <c r="D19" s="15">
        <v>20440</v>
      </c>
      <c r="E19" s="15">
        <v>25820</v>
      </c>
      <c r="F19" s="15">
        <v>31200</v>
      </c>
      <c r="G19" s="15">
        <v>36580</v>
      </c>
      <c r="H19" s="15">
        <v>41960</v>
      </c>
      <c r="I19" s="15">
        <v>47340</v>
      </c>
      <c r="J19" s="15">
        <v>52600</v>
      </c>
      <c r="K19" s="15">
        <f t="shared" si="0"/>
        <v>43680</v>
      </c>
      <c r="L19" s="15">
        <f t="shared" si="1"/>
        <v>46176</v>
      </c>
      <c r="M19" s="15">
        <f t="shared" si="2"/>
        <v>48672</v>
      </c>
      <c r="N19" s="15">
        <f t="shared" si="3"/>
        <v>51168</v>
      </c>
      <c r="O19" s="15">
        <v>27900</v>
      </c>
      <c r="P19" s="15">
        <v>31900</v>
      </c>
      <c r="Q19" s="15">
        <v>35900</v>
      </c>
      <c r="R19" s="15">
        <v>39850</v>
      </c>
      <c r="S19" s="15">
        <v>43050</v>
      </c>
      <c r="T19" s="15">
        <v>46250</v>
      </c>
      <c r="U19" s="15">
        <v>49400</v>
      </c>
      <c r="V19" s="15">
        <v>52600</v>
      </c>
      <c r="W19" s="15">
        <f t="shared" si="4"/>
        <v>55790</v>
      </c>
      <c r="X19" s="15">
        <f t="shared" si="5"/>
        <v>58978</v>
      </c>
      <c r="Y19" s="15">
        <f t="shared" si="6"/>
        <v>62166</v>
      </c>
      <c r="Z19" s="15">
        <f t="shared" si="7"/>
        <v>65354</v>
      </c>
      <c r="AA19" s="15">
        <v>44650</v>
      </c>
      <c r="AB19" s="15">
        <v>51000</v>
      </c>
      <c r="AC19" s="15">
        <v>57400</v>
      </c>
      <c r="AD19" s="15">
        <v>63750</v>
      </c>
      <c r="AE19" s="15">
        <v>68850</v>
      </c>
      <c r="AF19" s="15">
        <v>73950</v>
      </c>
      <c r="AG19" s="15">
        <v>79050</v>
      </c>
      <c r="AH19" s="15">
        <v>84150</v>
      </c>
      <c r="AI19" s="15">
        <f t="shared" si="8"/>
        <v>89250</v>
      </c>
      <c r="AJ19" s="15">
        <f t="shared" si="9"/>
        <v>94350</v>
      </c>
      <c r="AK19" s="15">
        <f t="shared" si="10"/>
        <v>99450</v>
      </c>
      <c r="AL19" s="15">
        <f t="shared" si="11"/>
        <v>104550</v>
      </c>
      <c r="AM19" s="6" t="s">
        <v>402</v>
      </c>
      <c r="AN19" s="6" t="s">
        <v>92</v>
      </c>
      <c r="AO19" s="6" t="s">
        <v>385</v>
      </c>
      <c r="AP19" s="6">
        <v>0</v>
      </c>
      <c r="AQ19" s="14"/>
      <c r="AR19" s="14"/>
      <c r="AS19" s="14"/>
      <c r="AT19" s="14"/>
      <c r="AU19" s="6"/>
      <c r="AV19" s="6"/>
      <c r="AW19" s="6"/>
      <c r="AX19" s="6"/>
    </row>
    <row r="20" spans="1:50" x14ac:dyDescent="0.25">
      <c r="A20" s="6" t="s">
        <v>94</v>
      </c>
      <c r="B20" s="15">
        <v>69600</v>
      </c>
      <c r="C20" s="15">
        <v>15750</v>
      </c>
      <c r="D20" s="15">
        <v>20440</v>
      </c>
      <c r="E20" s="15">
        <v>25820</v>
      </c>
      <c r="F20" s="15">
        <v>31200</v>
      </c>
      <c r="G20" s="15">
        <v>36580</v>
      </c>
      <c r="H20" s="15">
        <v>41960</v>
      </c>
      <c r="I20" s="15">
        <v>46500</v>
      </c>
      <c r="J20" s="15">
        <v>49500</v>
      </c>
      <c r="K20" s="15">
        <f t="shared" si="0"/>
        <v>43680</v>
      </c>
      <c r="L20" s="15">
        <f t="shared" si="1"/>
        <v>46176</v>
      </c>
      <c r="M20" s="15">
        <f t="shared" si="2"/>
        <v>48672</v>
      </c>
      <c r="N20" s="15">
        <f t="shared" si="3"/>
        <v>51168</v>
      </c>
      <c r="O20" s="15">
        <v>26250</v>
      </c>
      <c r="P20" s="15">
        <v>30000</v>
      </c>
      <c r="Q20" s="15">
        <v>33750</v>
      </c>
      <c r="R20" s="15">
        <v>37500</v>
      </c>
      <c r="S20" s="15">
        <v>40500</v>
      </c>
      <c r="T20" s="15">
        <v>43500</v>
      </c>
      <c r="U20" s="15">
        <v>46500</v>
      </c>
      <c r="V20" s="15">
        <v>49500</v>
      </c>
      <c r="W20" s="15">
        <f t="shared" si="4"/>
        <v>52500</v>
      </c>
      <c r="X20" s="15">
        <f t="shared" si="5"/>
        <v>55500</v>
      </c>
      <c r="Y20" s="15">
        <f t="shared" si="6"/>
        <v>58500</v>
      </c>
      <c r="Z20" s="15">
        <f t="shared" si="7"/>
        <v>61500</v>
      </c>
      <c r="AA20" s="15">
        <v>42000</v>
      </c>
      <c r="AB20" s="15">
        <v>48000</v>
      </c>
      <c r="AC20" s="15">
        <v>54000</v>
      </c>
      <c r="AD20" s="15">
        <v>60000</v>
      </c>
      <c r="AE20" s="15">
        <v>64800</v>
      </c>
      <c r="AF20" s="15">
        <v>69600</v>
      </c>
      <c r="AG20" s="15">
        <v>74400</v>
      </c>
      <c r="AH20" s="15">
        <v>79200</v>
      </c>
      <c r="AI20" s="15">
        <f t="shared" si="8"/>
        <v>84000</v>
      </c>
      <c r="AJ20" s="15">
        <f t="shared" si="9"/>
        <v>88800</v>
      </c>
      <c r="AK20" s="15">
        <f t="shared" si="10"/>
        <v>93600</v>
      </c>
      <c r="AL20" s="15">
        <f t="shared" si="11"/>
        <v>98400</v>
      </c>
      <c r="AM20" s="6" t="s">
        <v>403</v>
      </c>
      <c r="AN20" s="6" t="s">
        <v>94</v>
      </c>
      <c r="AO20" s="6" t="s">
        <v>385</v>
      </c>
      <c r="AP20" s="6">
        <v>1</v>
      </c>
      <c r="AQ20" s="14"/>
      <c r="AR20" s="14"/>
      <c r="AS20" s="14"/>
      <c r="AT20" s="14"/>
      <c r="AU20" s="6"/>
      <c r="AV20" s="6"/>
      <c r="AW20" s="6"/>
      <c r="AX20" s="6"/>
    </row>
    <row r="21" spans="1:50" x14ac:dyDescent="0.25">
      <c r="A21" s="6" t="s">
        <v>96</v>
      </c>
      <c r="B21" s="15">
        <v>106300</v>
      </c>
      <c r="C21" s="15">
        <v>22350</v>
      </c>
      <c r="D21" s="15">
        <v>25550</v>
      </c>
      <c r="E21" s="15">
        <v>28750</v>
      </c>
      <c r="F21" s="15">
        <v>31900</v>
      </c>
      <c r="G21" s="15">
        <v>36580</v>
      </c>
      <c r="H21" s="15">
        <v>41960</v>
      </c>
      <c r="I21" s="15">
        <v>47340</v>
      </c>
      <c r="J21" s="15">
        <v>52720</v>
      </c>
      <c r="K21" s="15">
        <f t="shared" si="0"/>
        <v>44660</v>
      </c>
      <c r="L21" s="15">
        <f t="shared" si="1"/>
        <v>47212</v>
      </c>
      <c r="M21" s="15">
        <f t="shared" si="2"/>
        <v>49764</v>
      </c>
      <c r="N21" s="15">
        <f t="shared" si="3"/>
        <v>52316</v>
      </c>
      <c r="O21" s="15">
        <v>37250</v>
      </c>
      <c r="P21" s="15">
        <v>42550</v>
      </c>
      <c r="Q21" s="15">
        <v>47850</v>
      </c>
      <c r="R21" s="15">
        <v>53150</v>
      </c>
      <c r="S21" s="15">
        <v>57450</v>
      </c>
      <c r="T21" s="15">
        <v>61700</v>
      </c>
      <c r="U21" s="15">
        <v>65950</v>
      </c>
      <c r="V21" s="15">
        <v>70200</v>
      </c>
      <c r="W21" s="15">
        <f t="shared" si="4"/>
        <v>74410</v>
      </c>
      <c r="X21" s="15">
        <f t="shared" si="5"/>
        <v>78662</v>
      </c>
      <c r="Y21" s="15">
        <f t="shared" si="6"/>
        <v>82914</v>
      </c>
      <c r="Z21" s="15">
        <f t="shared" si="7"/>
        <v>87166</v>
      </c>
      <c r="AA21" s="15">
        <v>59550</v>
      </c>
      <c r="AB21" s="15">
        <v>68050</v>
      </c>
      <c r="AC21" s="15">
        <v>76550</v>
      </c>
      <c r="AD21" s="15">
        <v>85050</v>
      </c>
      <c r="AE21" s="15">
        <v>91900</v>
      </c>
      <c r="AF21" s="15">
        <v>98700</v>
      </c>
      <c r="AG21" s="15">
        <v>105500</v>
      </c>
      <c r="AH21" s="15">
        <v>112300</v>
      </c>
      <c r="AI21" s="15">
        <f t="shared" si="8"/>
        <v>119069.99999999999</v>
      </c>
      <c r="AJ21" s="15">
        <f t="shared" si="9"/>
        <v>125874</v>
      </c>
      <c r="AK21" s="15">
        <f t="shared" si="10"/>
        <v>132678</v>
      </c>
      <c r="AL21" s="15">
        <f t="shared" si="11"/>
        <v>139482</v>
      </c>
      <c r="AM21" s="6" t="s">
        <v>404</v>
      </c>
      <c r="AN21" s="6" t="s">
        <v>96</v>
      </c>
      <c r="AO21" s="6" t="s">
        <v>385</v>
      </c>
      <c r="AP21" s="6">
        <v>1</v>
      </c>
      <c r="AQ21" s="14"/>
      <c r="AR21" s="14"/>
      <c r="AS21" s="14"/>
      <c r="AT21" s="14"/>
      <c r="AU21" s="6"/>
      <c r="AV21" s="6"/>
      <c r="AW21" s="6"/>
      <c r="AX21" s="6"/>
    </row>
    <row r="22" spans="1:50" x14ac:dyDescent="0.25">
      <c r="A22" s="6" t="s">
        <v>97</v>
      </c>
      <c r="B22" s="15">
        <v>93400</v>
      </c>
      <c r="C22" s="15">
        <v>18550</v>
      </c>
      <c r="D22" s="15">
        <v>21200</v>
      </c>
      <c r="E22" s="15">
        <v>25820</v>
      </c>
      <c r="F22" s="15">
        <v>31200</v>
      </c>
      <c r="G22" s="15">
        <v>36580</v>
      </c>
      <c r="H22" s="15">
        <v>41960</v>
      </c>
      <c r="I22" s="15">
        <v>47340</v>
      </c>
      <c r="J22" s="15">
        <v>52720</v>
      </c>
      <c r="K22" s="15">
        <f t="shared" si="0"/>
        <v>43680</v>
      </c>
      <c r="L22" s="15">
        <f t="shared" si="1"/>
        <v>46176</v>
      </c>
      <c r="M22" s="15">
        <f t="shared" si="2"/>
        <v>48672</v>
      </c>
      <c r="N22" s="15">
        <f t="shared" si="3"/>
        <v>51168</v>
      </c>
      <c r="O22" s="15">
        <v>30950</v>
      </c>
      <c r="P22" s="15">
        <v>35400</v>
      </c>
      <c r="Q22" s="15">
        <v>39800</v>
      </c>
      <c r="R22" s="15">
        <v>44200</v>
      </c>
      <c r="S22" s="15">
        <v>47750</v>
      </c>
      <c r="T22" s="15">
        <v>51300</v>
      </c>
      <c r="U22" s="15">
        <v>54800</v>
      </c>
      <c r="V22" s="15">
        <v>58350</v>
      </c>
      <c r="W22" s="15">
        <f t="shared" si="4"/>
        <v>61879.999999999993</v>
      </c>
      <c r="X22" s="15">
        <f t="shared" si="5"/>
        <v>65416</v>
      </c>
      <c r="Y22" s="15">
        <f t="shared" si="6"/>
        <v>68952</v>
      </c>
      <c r="Z22" s="15">
        <f t="shared" si="7"/>
        <v>72488</v>
      </c>
      <c r="AA22" s="15">
        <v>49500</v>
      </c>
      <c r="AB22" s="15">
        <v>56550</v>
      </c>
      <c r="AC22" s="15">
        <v>63650</v>
      </c>
      <c r="AD22" s="15">
        <v>70700</v>
      </c>
      <c r="AE22" s="15">
        <v>76350</v>
      </c>
      <c r="AF22" s="15">
        <v>82050</v>
      </c>
      <c r="AG22" s="15">
        <v>87700</v>
      </c>
      <c r="AH22" s="15">
        <v>93350</v>
      </c>
      <c r="AI22" s="15">
        <f t="shared" si="8"/>
        <v>98980</v>
      </c>
      <c r="AJ22" s="15">
        <f t="shared" si="9"/>
        <v>104636</v>
      </c>
      <c r="AK22" s="15">
        <f t="shared" si="10"/>
        <v>110292</v>
      </c>
      <c r="AL22" s="15">
        <f t="shared" si="11"/>
        <v>115948</v>
      </c>
      <c r="AM22" s="6" t="s">
        <v>405</v>
      </c>
      <c r="AN22" s="6" t="s">
        <v>97</v>
      </c>
      <c r="AO22" s="6" t="s">
        <v>385</v>
      </c>
      <c r="AP22" s="6">
        <v>1</v>
      </c>
      <c r="AQ22" s="14"/>
      <c r="AR22" s="14"/>
      <c r="AS22" s="14"/>
      <c r="AT22" s="14"/>
      <c r="AU22" s="6"/>
      <c r="AV22" s="6"/>
      <c r="AW22" s="6"/>
      <c r="AX22" s="6"/>
    </row>
    <row r="23" spans="1:50" x14ac:dyDescent="0.25">
      <c r="A23" s="6" t="s">
        <v>99</v>
      </c>
      <c r="B23" s="15">
        <v>75500</v>
      </c>
      <c r="C23" s="15">
        <v>15900</v>
      </c>
      <c r="D23" s="15">
        <v>20440</v>
      </c>
      <c r="E23" s="15">
        <v>25820</v>
      </c>
      <c r="F23" s="15">
        <v>31200</v>
      </c>
      <c r="G23" s="15">
        <v>36580</v>
      </c>
      <c r="H23" s="15">
        <v>41960</v>
      </c>
      <c r="I23" s="15">
        <v>46850</v>
      </c>
      <c r="J23" s="15">
        <v>49850</v>
      </c>
      <c r="K23" s="15">
        <f t="shared" si="0"/>
        <v>43680</v>
      </c>
      <c r="L23" s="15">
        <f t="shared" si="1"/>
        <v>46176</v>
      </c>
      <c r="M23" s="15">
        <f t="shared" si="2"/>
        <v>48672</v>
      </c>
      <c r="N23" s="15">
        <f t="shared" si="3"/>
        <v>51168</v>
      </c>
      <c r="O23" s="15">
        <v>26450</v>
      </c>
      <c r="P23" s="15">
        <v>30200</v>
      </c>
      <c r="Q23" s="15">
        <v>34000</v>
      </c>
      <c r="R23" s="15">
        <v>37750</v>
      </c>
      <c r="S23" s="15">
        <v>40800</v>
      </c>
      <c r="T23" s="15">
        <v>43800</v>
      </c>
      <c r="U23" s="15">
        <v>46850</v>
      </c>
      <c r="V23" s="15">
        <v>49850</v>
      </c>
      <c r="W23" s="15">
        <f t="shared" si="4"/>
        <v>52850</v>
      </c>
      <c r="X23" s="15">
        <f t="shared" si="5"/>
        <v>55870</v>
      </c>
      <c r="Y23" s="15">
        <f t="shared" si="6"/>
        <v>58890</v>
      </c>
      <c r="Z23" s="15">
        <f t="shared" si="7"/>
        <v>61910</v>
      </c>
      <c r="AA23" s="15">
        <v>42300</v>
      </c>
      <c r="AB23" s="15">
        <v>48350</v>
      </c>
      <c r="AC23" s="15">
        <v>54400</v>
      </c>
      <c r="AD23" s="15">
        <v>60400</v>
      </c>
      <c r="AE23" s="15">
        <v>65250</v>
      </c>
      <c r="AF23" s="15">
        <v>70100</v>
      </c>
      <c r="AG23" s="15">
        <v>74900</v>
      </c>
      <c r="AH23" s="15">
        <v>79750</v>
      </c>
      <c r="AI23" s="15">
        <f t="shared" si="8"/>
        <v>84560</v>
      </c>
      <c r="AJ23" s="15">
        <f t="shared" si="9"/>
        <v>89392</v>
      </c>
      <c r="AK23" s="15">
        <f t="shared" si="10"/>
        <v>94224</v>
      </c>
      <c r="AL23" s="15">
        <f t="shared" si="11"/>
        <v>99056</v>
      </c>
      <c r="AM23" s="6" t="s">
        <v>406</v>
      </c>
      <c r="AN23" s="6" t="s">
        <v>99</v>
      </c>
      <c r="AO23" s="6" t="s">
        <v>385</v>
      </c>
      <c r="AP23" s="6">
        <v>0</v>
      </c>
      <c r="AQ23" s="14"/>
      <c r="AR23" s="14"/>
      <c r="AS23" s="14"/>
      <c r="AT23" s="14"/>
      <c r="AU23" s="6"/>
      <c r="AV23" s="6"/>
      <c r="AW23" s="6"/>
      <c r="AX23" s="6"/>
    </row>
    <row r="24" spans="1:50" x14ac:dyDescent="0.25">
      <c r="A24" s="6" t="s">
        <v>101</v>
      </c>
      <c r="B24" s="15">
        <v>55900</v>
      </c>
      <c r="C24" s="15">
        <v>15750</v>
      </c>
      <c r="D24" s="15">
        <v>20440</v>
      </c>
      <c r="E24" s="15">
        <v>25820</v>
      </c>
      <c r="F24" s="15">
        <v>31200</v>
      </c>
      <c r="G24" s="15">
        <v>36580</v>
      </c>
      <c r="H24" s="15">
        <v>41960</v>
      </c>
      <c r="I24" s="15">
        <v>46500</v>
      </c>
      <c r="J24" s="15">
        <v>49500</v>
      </c>
      <c r="K24" s="15">
        <f t="shared" si="0"/>
        <v>43680</v>
      </c>
      <c r="L24" s="15">
        <f t="shared" si="1"/>
        <v>46176</v>
      </c>
      <c r="M24" s="15">
        <f t="shared" si="2"/>
        <v>48672</v>
      </c>
      <c r="N24" s="15">
        <f t="shared" si="3"/>
        <v>51168</v>
      </c>
      <c r="O24" s="15">
        <v>26250</v>
      </c>
      <c r="P24" s="15">
        <v>30000</v>
      </c>
      <c r="Q24" s="15">
        <v>33750</v>
      </c>
      <c r="R24" s="15">
        <v>37500</v>
      </c>
      <c r="S24" s="15">
        <v>40500</v>
      </c>
      <c r="T24" s="15">
        <v>43500</v>
      </c>
      <c r="U24" s="15">
        <v>46500</v>
      </c>
      <c r="V24" s="15">
        <v>49500</v>
      </c>
      <c r="W24" s="15">
        <f t="shared" si="4"/>
        <v>52500</v>
      </c>
      <c r="X24" s="15">
        <f t="shared" si="5"/>
        <v>55500</v>
      </c>
      <c r="Y24" s="15">
        <f t="shared" si="6"/>
        <v>58500</v>
      </c>
      <c r="Z24" s="15">
        <f t="shared" si="7"/>
        <v>61500</v>
      </c>
      <c r="AA24" s="15">
        <v>42000</v>
      </c>
      <c r="AB24" s="15">
        <v>48000</v>
      </c>
      <c r="AC24" s="15">
        <v>54000</v>
      </c>
      <c r="AD24" s="15">
        <v>60000</v>
      </c>
      <c r="AE24" s="15">
        <v>64800</v>
      </c>
      <c r="AF24" s="15">
        <v>69600</v>
      </c>
      <c r="AG24" s="15">
        <v>74400</v>
      </c>
      <c r="AH24" s="15">
        <v>79200</v>
      </c>
      <c r="AI24" s="15">
        <f t="shared" si="8"/>
        <v>84000</v>
      </c>
      <c r="AJ24" s="15">
        <f t="shared" si="9"/>
        <v>88800</v>
      </c>
      <c r="AK24" s="15">
        <f t="shared" si="10"/>
        <v>93600</v>
      </c>
      <c r="AL24" s="15">
        <f t="shared" si="11"/>
        <v>98400</v>
      </c>
      <c r="AM24" s="6" t="s">
        <v>407</v>
      </c>
      <c r="AN24" s="6" t="s">
        <v>101</v>
      </c>
      <c r="AO24" s="6" t="s">
        <v>385</v>
      </c>
      <c r="AP24" s="6">
        <v>0</v>
      </c>
      <c r="AQ24" s="14"/>
      <c r="AR24" s="14"/>
      <c r="AS24" s="14"/>
      <c r="AT24" s="14"/>
      <c r="AU24" s="6"/>
      <c r="AV24" s="6"/>
      <c r="AW24" s="6"/>
      <c r="AX24" s="6"/>
    </row>
    <row r="25" spans="1:50" x14ac:dyDescent="0.25">
      <c r="A25" s="6" t="s">
        <v>102</v>
      </c>
      <c r="B25" s="15">
        <v>39600</v>
      </c>
      <c r="C25" s="15">
        <v>15750</v>
      </c>
      <c r="D25" s="15">
        <v>20440</v>
      </c>
      <c r="E25" s="15">
        <v>25820</v>
      </c>
      <c r="F25" s="15">
        <v>31200</v>
      </c>
      <c r="G25" s="15">
        <v>36580</v>
      </c>
      <c r="H25" s="15">
        <v>41960</v>
      </c>
      <c r="I25" s="15">
        <v>46500</v>
      </c>
      <c r="J25" s="15">
        <v>49500</v>
      </c>
      <c r="K25" s="15">
        <f t="shared" si="0"/>
        <v>43680</v>
      </c>
      <c r="L25" s="15">
        <f t="shared" si="1"/>
        <v>46176</v>
      </c>
      <c r="M25" s="15">
        <f t="shared" si="2"/>
        <v>48672</v>
      </c>
      <c r="N25" s="15">
        <f t="shared" si="3"/>
        <v>51168</v>
      </c>
      <c r="O25" s="15">
        <v>26250</v>
      </c>
      <c r="P25" s="15">
        <v>30000</v>
      </c>
      <c r="Q25" s="15">
        <v>33750</v>
      </c>
      <c r="R25" s="15">
        <v>37500</v>
      </c>
      <c r="S25" s="15">
        <v>40500</v>
      </c>
      <c r="T25" s="15">
        <v>43500</v>
      </c>
      <c r="U25" s="15">
        <v>46500</v>
      </c>
      <c r="V25" s="15">
        <v>49500</v>
      </c>
      <c r="W25" s="15">
        <f t="shared" si="4"/>
        <v>52500</v>
      </c>
      <c r="X25" s="15">
        <f t="shared" si="5"/>
        <v>55500</v>
      </c>
      <c r="Y25" s="15">
        <f t="shared" si="6"/>
        <v>58500</v>
      </c>
      <c r="Z25" s="15">
        <f t="shared" si="7"/>
        <v>61500</v>
      </c>
      <c r="AA25" s="15">
        <v>42000</v>
      </c>
      <c r="AB25" s="15">
        <v>48000</v>
      </c>
      <c r="AC25" s="15">
        <v>54000</v>
      </c>
      <c r="AD25" s="15">
        <v>60000</v>
      </c>
      <c r="AE25" s="15">
        <v>64800</v>
      </c>
      <c r="AF25" s="15">
        <v>69600</v>
      </c>
      <c r="AG25" s="15">
        <v>74400</v>
      </c>
      <c r="AH25" s="15">
        <v>79200</v>
      </c>
      <c r="AI25" s="15">
        <f t="shared" si="8"/>
        <v>84000</v>
      </c>
      <c r="AJ25" s="15">
        <f t="shared" si="9"/>
        <v>88800</v>
      </c>
      <c r="AK25" s="15">
        <f t="shared" si="10"/>
        <v>93600</v>
      </c>
      <c r="AL25" s="15">
        <f t="shared" si="11"/>
        <v>98400</v>
      </c>
      <c r="AM25" s="6" t="s">
        <v>408</v>
      </c>
      <c r="AN25" s="6" t="s">
        <v>102</v>
      </c>
      <c r="AO25" s="6" t="s">
        <v>385</v>
      </c>
      <c r="AP25" s="6">
        <v>0</v>
      </c>
      <c r="AQ25" s="14"/>
      <c r="AR25" s="14"/>
      <c r="AS25" s="14"/>
      <c r="AT25" s="14"/>
      <c r="AU25" s="6"/>
      <c r="AV25" s="6"/>
      <c r="AW25" s="6"/>
      <c r="AX25" s="6"/>
    </row>
    <row r="26" spans="1:50" x14ac:dyDescent="0.25">
      <c r="A26" s="6" t="s">
        <v>103</v>
      </c>
      <c r="B26" s="15">
        <v>71600</v>
      </c>
      <c r="C26" s="15">
        <v>15750</v>
      </c>
      <c r="D26" s="15">
        <v>20440</v>
      </c>
      <c r="E26" s="15">
        <v>25820</v>
      </c>
      <c r="F26" s="15">
        <v>31200</v>
      </c>
      <c r="G26" s="15">
        <v>36580</v>
      </c>
      <c r="H26" s="15">
        <v>41960</v>
      </c>
      <c r="I26" s="15">
        <v>46500</v>
      </c>
      <c r="J26" s="15">
        <v>49500</v>
      </c>
      <c r="K26" s="15">
        <f t="shared" si="0"/>
        <v>43680</v>
      </c>
      <c r="L26" s="15">
        <f t="shared" si="1"/>
        <v>46176</v>
      </c>
      <c r="M26" s="15">
        <f t="shared" si="2"/>
        <v>48672</v>
      </c>
      <c r="N26" s="15">
        <f t="shared" si="3"/>
        <v>51168</v>
      </c>
      <c r="O26" s="15">
        <v>26250</v>
      </c>
      <c r="P26" s="15">
        <v>30000</v>
      </c>
      <c r="Q26" s="15">
        <v>33750</v>
      </c>
      <c r="R26" s="15">
        <v>37500</v>
      </c>
      <c r="S26" s="15">
        <v>40500</v>
      </c>
      <c r="T26" s="15">
        <v>43500</v>
      </c>
      <c r="U26" s="15">
        <v>46500</v>
      </c>
      <c r="V26" s="15">
        <v>49500</v>
      </c>
      <c r="W26" s="15">
        <f t="shared" si="4"/>
        <v>52500</v>
      </c>
      <c r="X26" s="15">
        <f t="shared" si="5"/>
        <v>55500</v>
      </c>
      <c r="Y26" s="15">
        <f t="shared" si="6"/>
        <v>58500</v>
      </c>
      <c r="Z26" s="15">
        <f t="shared" si="7"/>
        <v>61500</v>
      </c>
      <c r="AA26" s="15">
        <v>42000</v>
      </c>
      <c r="AB26" s="15">
        <v>48000</v>
      </c>
      <c r="AC26" s="15">
        <v>54000</v>
      </c>
      <c r="AD26" s="15">
        <v>60000</v>
      </c>
      <c r="AE26" s="15">
        <v>64800</v>
      </c>
      <c r="AF26" s="15">
        <v>69600</v>
      </c>
      <c r="AG26" s="15">
        <v>74400</v>
      </c>
      <c r="AH26" s="15">
        <v>79200</v>
      </c>
      <c r="AI26" s="15">
        <f t="shared" si="8"/>
        <v>84000</v>
      </c>
      <c r="AJ26" s="15">
        <f t="shared" si="9"/>
        <v>88800</v>
      </c>
      <c r="AK26" s="15">
        <f t="shared" si="10"/>
        <v>93600</v>
      </c>
      <c r="AL26" s="15">
        <f t="shared" si="11"/>
        <v>98400</v>
      </c>
      <c r="AM26" s="6" t="s">
        <v>409</v>
      </c>
      <c r="AN26" s="6" t="s">
        <v>103</v>
      </c>
      <c r="AO26" s="6" t="s">
        <v>385</v>
      </c>
      <c r="AP26" s="6">
        <v>0</v>
      </c>
      <c r="AQ26" s="14"/>
      <c r="AR26" s="14"/>
      <c r="AS26" s="14"/>
      <c r="AT26" s="14"/>
      <c r="AU26" s="6"/>
      <c r="AV26" s="6"/>
      <c r="AW26" s="6"/>
      <c r="AX26" s="6"/>
    </row>
    <row r="27" spans="1:50" x14ac:dyDescent="0.25">
      <c r="A27" s="6" t="s">
        <v>105</v>
      </c>
      <c r="B27" s="15">
        <v>93400</v>
      </c>
      <c r="C27" s="15">
        <v>18550</v>
      </c>
      <c r="D27" s="15">
        <v>21200</v>
      </c>
      <c r="E27" s="15">
        <v>25820</v>
      </c>
      <c r="F27" s="15">
        <v>31200</v>
      </c>
      <c r="G27" s="15">
        <v>36580</v>
      </c>
      <c r="H27" s="15">
        <v>41960</v>
      </c>
      <c r="I27" s="15">
        <v>47340</v>
      </c>
      <c r="J27" s="15">
        <v>52720</v>
      </c>
      <c r="K27" s="15">
        <f t="shared" si="0"/>
        <v>43680</v>
      </c>
      <c r="L27" s="15">
        <f t="shared" si="1"/>
        <v>46176</v>
      </c>
      <c r="M27" s="15">
        <f t="shared" si="2"/>
        <v>48672</v>
      </c>
      <c r="N27" s="15">
        <f t="shared" si="3"/>
        <v>51168</v>
      </c>
      <c r="O27" s="15">
        <v>30950</v>
      </c>
      <c r="P27" s="15">
        <v>35400</v>
      </c>
      <c r="Q27" s="15">
        <v>39800</v>
      </c>
      <c r="R27" s="15">
        <v>44200</v>
      </c>
      <c r="S27" s="15">
        <v>47750</v>
      </c>
      <c r="T27" s="15">
        <v>51300</v>
      </c>
      <c r="U27" s="15">
        <v>54800</v>
      </c>
      <c r="V27" s="15">
        <v>58350</v>
      </c>
      <c r="W27" s="15">
        <f t="shared" si="4"/>
        <v>61879.999999999993</v>
      </c>
      <c r="X27" s="15">
        <f t="shared" si="5"/>
        <v>65416</v>
      </c>
      <c r="Y27" s="15">
        <f t="shared" si="6"/>
        <v>68952</v>
      </c>
      <c r="Z27" s="15">
        <f t="shared" si="7"/>
        <v>72488</v>
      </c>
      <c r="AA27" s="15">
        <v>49500</v>
      </c>
      <c r="AB27" s="15">
        <v>56550</v>
      </c>
      <c r="AC27" s="15">
        <v>63650</v>
      </c>
      <c r="AD27" s="15">
        <v>70700</v>
      </c>
      <c r="AE27" s="15">
        <v>76350</v>
      </c>
      <c r="AF27" s="15">
        <v>82050</v>
      </c>
      <c r="AG27" s="15">
        <v>87700</v>
      </c>
      <c r="AH27" s="15">
        <v>93350</v>
      </c>
      <c r="AI27" s="15">
        <f t="shared" si="8"/>
        <v>98980</v>
      </c>
      <c r="AJ27" s="15">
        <f t="shared" si="9"/>
        <v>104636</v>
      </c>
      <c r="AK27" s="15">
        <f t="shared" si="10"/>
        <v>110292</v>
      </c>
      <c r="AL27" s="15">
        <f t="shared" si="11"/>
        <v>115948</v>
      </c>
      <c r="AM27" s="6" t="s">
        <v>410</v>
      </c>
      <c r="AN27" s="6" t="s">
        <v>105</v>
      </c>
      <c r="AO27" s="6" t="s">
        <v>385</v>
      </c>
      <c r="AP27" s="6">
        <v>1</v>
      </c>
      <c r="AQ27" s="14"/>
      <c r="AR27" s="14"/>
      <c r="AS27" s="14"/>
      <c r="AT27" s="14"/>
      <c r="AU27" s="6"/>
      <c r="AV27" s="6"/>
      <c r="AW27" s="6"/>
      <c r="AX27" s="6"/>
    </row>
    <row r="28" spans="1:50" x14ac:dyDescent="0.25">
      <c r="A28" s="6" t="s">
        <v>106</v>
      </c>
      <c r="B28" s="15">
        <v>92500</v>
      </c>
      <c r="C28" s="15">
        <v>19250</v>
      </c>
      <c r="D28" s="15">
        <v>22000</v>
      </c>
      <c r="E28" s="15">
        <v>25820</v>
      </c>
      <c r="F28" s="15">
        <v>31200</v>
      </c>
      <c r="G28" s="15">
        <v>36580</v>
      </c>
      <c r="H28" s="15">
        <v>41960</v>
      </c>
      <c r="I28" s="15">
        <v>47340</v>
      </c>
      <c r="J28" s="15">
        <v>52720</v>
      </c>
      <c r="K28" s="15">
        <f t="shared" si="0"/>
        <v>43680</v>
      </c>
      <c r="L28" s="15">
        <f t="shared" si="1"/>
        <v>46176</v>
      </c>
      <c r="M28" s="15">
        <f t="shared" si="2"/>
        <v>48672</v>
      </c>
      <c r="N28" s="15">
        <f t="shared" si="3"/>
        <v>51168</v>
      </c>
      <c r="O28" s="15">
        <v>32100</v>
      </c>
      <c r="P28" s="15">
        <v>36650</v>
      </c>
      <c r="Q28" s="15">
        <v>41250</v>
      </c>
      <c r="R28" s="15">
        <v>45800</v>
      </c>
      <c r="S28" s="15">
        <v>49500</v>
      </c>
      <c r="T28" s="15">
        <v>53150</v>
      </c>
      <c r="U28" s="15">
        <v>56800</v>
      </c>
      <c r="V28" s="15">
        <v>60500</v>
      </c>
      <c r="W28" s="15">
        <f t="shared" si="4"/>
        <v>64119.999999999993</v>
      </c>
      <c r="X28" s="15">
        <f t="shared" si="5"/>
        <v>67784</v>
      </c>
      <c r="Y28" s="15">
        <f t="shared" si="6"/>
        <v>71448</v>
      </c>
      <c r="Z28" s="15">
        <f t="shared" si="7"/>
        <v>75112</v>
      </c>
      <c r="AA28" s="15">
        <v>51350</v>
      </c>
      <c r="AB28" s="15">
        <v>58650</v>
      </c>
      <c r="AC28" s="15">
        <v>66000</v>
      </c>
      <c r="AD28" s="15">
        <v>73300</v>
      </c>
      <c r="AE28" s="15">
        <v>79200</v>
      </c>
      <c r="AF28" s="15">
        <v>85050</v>
      </c>
      <c r="AG28" s="15">
        <v>90900</v>
      </c>
      <c r="AH28" s="15">
        <v>96800</v>
      </c>
      <c r="AI28" s="15">
        <f t="shared" si="8"/>
        <v>102620</v>
      </c>
      <c r="AJ28" s="15">
        <f t="shared" si="9"/>
        <v>108484</v>
      </c>
      <c r="AK28" s="15">
        <f t="shared" si="10"/>
        <v>114348</v>
      </c>
      <c r="AL28" s="15">
        <f t="shared" si="11"/>
        <v>120212</v>
      </c>
      <c r="AM28" s="6" t="s">
        <v>411</v>
      </c>
      <c r="AN28" s="6" t="s">
        <v>106</v>
      </c>
      <c r="AO28" s="6" t="s">
        <v>385</v>
      </c>
      <c r="AP28" s="6">
        <v>0</v>
      </c>
      <c r="AQ28" s="14"/>
      <c r="AR28" s="14"/>
      <c r="AS28" s="14"/>
      <c r="AT28" s="14"/>
      <c r="AU28" s="6"/>
      <c r="AV28" s="6"/>
      <c r="AW28" s="6"/>
      <c r="AX28" s="6"/>
    </row>
    <row r="29" spans="1:50" x14ac:dyDescent="0.25">
      <c r="A29" s="6" t="s">
        <v>107</v>
      </c>
      <c r="B29" s="15">
        <v>126000</v>
      </c>
      <c r="C29" s="15">
        <v>26500</v>
      </c>
      <c r="D29" s="15">
        <v>30250</v>
      </c>
      <c r="E29" s="15">
        <v>34050</v>
      </c>
      <c r="F29" s="15">
        <v>37800</v>
      </c>
      <c r="G29" s="15">
        <v>40850</v>
      </c>
      <c r="H29" s="15">
        <v>43850</v>
      </c>
      <c r="I29" s="15">
        <v>47340</v>
      </c>
      <c r="J29" s="15">
        <v>52720</v>
      </c>
      <c r="K29" s="15">
        <f t="shared" si="0"/>
        <v>52920</v>
      </c>
      <c r="L29" s="15">
        <f t="shared" si="1"/>
        <v>55944</v>
      </c>
      <c r="M29" s="15">
        <f t="shared" si="2"/>
        <v>58968</v>
      </c>
      <c r="N29" s="15">
        <f t="shared" si="3"/>
        <v>61992</v>
      </c>
      <c r="O29" s="15">
        <v>44100</v>
      </c>
      <c r="P29" s="15">
        <v>50400</v>
      </c>
      <c r="Q29" s="15">
        <v>56700</v>
      </c>
      <c r="R29" s="15">
        <v>63000</v>
      </c>
      <c r="S29" s="15">
        <v>68050</v>
      </c>
      <c r="T29" s="15">
        <v>73100</v>
      </c>
      <c r="U29" s="15">
        <v>78150</v>
      </c>
      <c r="V29" s="15">
        <v>83200</v>
      </c>
      <c r="W29" s="15">
        <f t="shared" si="4"/>
        <v>88200</v>
      </c>
      <c r="X29" s="15">
        <f t="shared" si="5"/>
        <v>93240</v>
      </c>
      <c r="Y29" s="15">
        <f t="shared" si="6"/>
        <v>98280</v>
      </c>
      <c r="Z29" s="15">
        <f t="shared" si="7"/>
        <v>103320</v>
      </c>
      <c r="AA29" s="15">
        <v>68500</v>
      </c>
      <c r="AB29" s="15">
        <v>78250</v>
      </c>
      <c r="AC29" s="15">
        <v>88050</v>
      </c>
      <c r="AD29" s="15">
        <v>97800</v>
      </c>
      <c r="AE29" s="15">
        <v>105650</v>
      </c>
      <c r="AF29" s="15">
        <v>113450</v>
      </c>
      <c r="AG29" s="15">
        <v>121300</v>
      </c>
      <c r="AH29" s="15">
        <v>129100</v>
      </c>
      <c r="AI29" s="15">
        <f t="shared" si="8"/>
        <v>136920</v>
      </c>
      <c r="AJ29" s="15">
        <f t="shared" si="9"/>
        <v>144744</v>
      </c>
      <c r="AK29" s="15">
        <f t="shared" si="10"/>
        <v>152568</v>
      </c>
      <c r="AL29" s="15">
        <f t="shared" si="11"/>
        <v>160392</v>
      </c>
      <c r="AM29" s="6" t="s">
        <v>412</v>
      </c>
      <c r="AN29" s="6" t="s">
        <v>107</v>
      </c>
      <c r="AO29" s="6" t="s">
        <v>385</v>
      </c>
      <c r="AP29" s="6">
        <v>1</v>
      </c>
      <c r="AQ29" s="14"/>
      <c r="AR29" s="14"/>
      <c r="AS29" s="14"/>
      <c r="AT29" s="14"/>
      <c r="AU29" s="6"/>
      <c r="AV29" s="6"/>
      <c r="AW29" s="6"/>
      <c r="AX29" s="6"/>
    </row>
    <row r="30" spans="1:50" x14ac:dyDescent="0.25">
      <c r="A30" s="6" t="s">
        <v>108</v>
      </c>
      <c r="B30" s="15">
        <v>86300</v>
      </c>
      <c r="C30" s="15">
        <v>18150</v>
      </c>
      <c r="D30" s="15">
        <v>20750</v>
      </c>
      <c r="E30" s="15">
        <v>25820</v>
      </c>
      <c r="F30" s="15">
        <v>31200</v>
      </c>
      <c r="G30" s="15">
        <v>36580</v>
      </c>
      <c r="H30" s="15">
        <v>41960</v>
      </c>
      <c r="I30" s="15">
        <v>47340</v>
      </c>
      <c r="J30" s="15">
        <v>52720</v>
      </c>
      <c r="K30" s="15">
        <f t="shared" si="0"/>
        <v>43680</v>
      </c>
      <c r="L30" s="15">
        <f t="shared" si="1"/>
        <v>46176</v>
      </c>
      <c r="M30" s="15">
        <f t="shared" si="2"/>
        <v>48672</v>
      </c>
      <c r="N30" s="15">
        <f t="shared" si="3"/>
        <v>51168</v>
      </c>
      <c r="O30" s="15">
        <v>30250</v>
      </c>
      <c r="P30" s="15">
        <v>34550</v>
      </c>
      <c r="Q30" s="15">
        <v>38850</v>
      </c>
      <c r="R30" s="15">
        <v>43150</v>
      </c>
      <c r="S30" s="15">
        <v>46650</v>
      </c>
      <c r="T30" s="15">
        <v>50100</v>
      </c>
      <c r="U30" s="15">
        <v>53550</v>
      </c>
      <c r="V30" s="15">
        <v>57000</v>
      </c>
      <c r="W30" s="15">
        <f t="shared" si="4"/>
        <v>60409.999999999993</v>
      </c>
      <c r="X30" s="15">
        <f t="shared" si="5"/>
        <v>63862</v>
      </c>
      <c r="Y30" s="15">
        <f t="shared" si="6"/>
        <v>67314</v>
      </c>
      <c r="Z30" s="15">
        <f t="shared" si="7"/>
        <v>70766</v>
      </c>
      <c r="AA30" s="15">
        <v>48350</v>
      </c>
      <c r="AB30" s="15">
        <v>55250</v>
      </c>
      <c r="AC30" s="15">
        <v>62150</v>
      </c>
      <c r="AD30" s="15">
        <v>69050</v>
      </c>
      <c r="AE30" s="15">
        <v>74600</v>
      </c>
      <c r="AF30" s="15">
        <v>80100</v>
      </c>
      <c r="AG30" s="15">
        <v>85650</v>
      </c>
      <c r="AH30" s="15">
        <v>91150</v>
      </c>
      <c r="AI30" s="15">
        <f t="shared" si="8"/>
        <v>96670</v>
      </c>
      <c r="AJ30" s="15">
        <f t="shared" si="9"/>
        <v>102194</v>
      </c>
      <c r="AK30" s="15">
        <f t="shared" si="10"/>
        <v>107718</v>
      </c>
      <c r="AL30" s="15">
        <f t="shared" si="11"/>
        <v>113242</v>
      </c>
      <c r="AM30" s="6" t="s">
        <v>413</v>
      </c>
      <c r="AN30" s="6" t="s">
        <v>108</v>
      </c>
      <c r="AO30" s="6" t="s">
        <v>385</v>
      </c>
      <c r="AP30" s="6">
        <v>0</v>
      </c>
      <c r="AQ30" s="14"/>
      <c r="AR30" s="14"/>
      <c r="AS30" s="14"/>
      <c r="AT30" s="14"/>
      <c r="AU30" s="6"/>
      <c r="AV30" s="6"/>
      <c r="AW30" s="6"/>
      <c r="AX30" s="6"/>
    </row>
    <row r="31" spans="1:50" x14ac:dyDescent="0.25">
      <c r="A31" s="6" t="s">
        <v>110</v>
      </c>
      <c r="B31" s="15">
        <v>85600</v>
      </c>
      <c r="C31" s="15">
        <v>16950</v>
      </c>
      <c r="D31" s="15">
        <v>20440</v>
      </c>
      <c r="E31" s="15">
        <v>25820</v>
      </c>
      <c r="F31" s="15">
        <v>31200</v>
      </c>
      <c r="G31" s="15">
        <v>36580</v>
      </c>
      <c r="H31" s="15">
        <v>41960</v>
      </c>
      <c r="I31" s="15">
        <v>47340</v>
      </c>
      <c r="J31" s="15">
        <v>52720</v>
      </c>
      <c r="K31" s="15">
        <f t="shared" si="0"/>
        <v>43680</v>
      </c>
      <c r="L31" s="15">
        <f t="shared" si="1"/>
        <v>46176</v>
      </c>
      <c r="M31" s="15">
        <f t="shared" si="2"/>
        <v>48672</v>
      </c>
      <c r="N31" s="15">
        <f t="shared" si="3"/>
        <v>51168</v>
      </c>
      <c r="O31" s="15">
        <v>28200</v>
      </c>
      <c r="P31" s="15">
        <v>32200</v>
      </c>
      <c r="Q31" s="15">
        <v>36200</v>
      </c>
      <c r="R31" s="15">
        <v>40250</v>
      </c>
      <c r="S31" s="15">
        <v>43500</v>
      </c>
      <c r="T31" s="15">
        <v>46700</v>
      </c>
      <c r="U31" s="15">
        <v>49900</v>
      </c>
      <c r="V31" s="15">
        <v>53150</v>
      </c>
      <c r="W31" s="15">
        <f t="shared" si="4"/>
        <v>56350</v>
      </c>
      <c r="X31" s="15">
        <f t="shared" si="5"/>
        <v>59570</v>
      </c>
      <c r="Y31" s="15">
        <f t="shared" si="6"/>
        <v>62790</v>
      </c>
      <c r="Z31" s="15">
        <f t="shared" si="7"/>
        <v>66010</v>
      </c>
      <c r="AA31" s="15">
        <v>45100</v>
      </c>
      <c r="AB31" s="15">
        <v>51500</v>
      </c>
      <c r="AC31" s="15">
        <v>57950</v>
      </c>
      <c r="AD31" s="15">
        <v>64400</v>
      </c>
      <c r="AE31" s="15">
        <v>69550</v>
      </c>
      <c r="AF31" s="15">
        <v>74700</v>
      </c>
      <c r="AG31" s="15">
        <v>79900</v>
      </c>
      <c r="AH31" s="15">
        <v>85000</v>
      </c>
      <c r="AI31" s="15">
        <f t="shared" si="8"/>
        <v>90160</v>
      </c>
      <c r="AJ31" s="15">
        <f t="shared" si="9"/>
        <v>95312</v>
      </c>
      <c r="AK31" s="15">
        <f t="shared" si="10"/>
        <v>100464</v>
      </c>
      <c r="AL31" s="15">
        <f t="shared" si="11"/>
        <v>105616</v>
      </c>
      <c r="AM31" s="6" t="s">
        <v>414</v>
      </c>
      <c r="AN31" s="6" t="s">
        <v>110</v>
      </c>
      <c r="AO31" s="6" t="s">
        <v>385</v>
      </c>
      <c r="AP31" s="6">
        <v>1</v>
      </c>
      <c r="AQ31" s="14"/>
      <c r="AR31" s="14"/>
      <c r="AS31" s="14"/>
      <c r="AT31" s="14"/>
      <c r="AU31" s="6"/>
      <c r="AV31" s="6"/>
      <c r="AW31" s="6"/>
      <c r="AX31" s="6"/>
    </row>
    <row r="32" spans="1:50" x14ac:dyDescent="0.25">
      <c r="A32" s="6" t="s">
        <v>111</v>
      </c>
      <c r="B32" s="15">
        <v>60400</v>
      </c>
      <c r="C32" s="15">
        <v>15750</v>
      </c>
      <c r="D32" s="15">
        <v>20440</v>
      </c>
      <c r="E32" s="15">
        <v>25820</v>
      </c>
      <c r="F32" s="15">
        <v>31200</v>
      </c>
      <c r="G32" s="15">
        <v>36580</v>
      </c>
      <c r="H32" s="15">
        <v>41960</v>
      </c>
      <c r="I32" s="15">
        <v>46500</v>
      </c>
      <c r="J32" s="15">
        <v>49500</v>
      </c>
      <c r="K32" s="15">
        <f t="shared" si="0"/>
        <v>43680</v>
      </c>
      <c r="L32" s="15">
        <f t="shared" si="1"/>
        <v>46176</v>
      </c>
      <c r="M32" s="15">
        <f t="shared" si="2"/>
        <v>48672</v>
      </c>
      <c r="N32" s="15">
        <f t="shared" si="3"/>
        <v>51168</v>
      </c>
      <c r="O32" s="15">
        <v>26250</v>
      </c>
      <c r="P32" s="15">
        <v>30000</v>
      </c>
      <c r="Q32" s="15">
        <v>33750</v>
      </c>
      <c r="R32" s="15">
        <v>37500</v>
      </c>
      <c r="S32" s="15">
        <v>40500</v>
      </c>
      <c r="T32" s="15">
        <v>43500</v>
      </c>
      <c r="U32" s="15">
        <v>46500</v>
      </c>
      <c r="V32" s="15">
        <v>49500</v>
      </c>
      <c r="W32" s="15">
        <f t="shared" si="4"/>
        <v>52500</v>
      </c>
      <c r="X32" s="15">
        <f t="shared" si="5"/>
        <v>55500</v>
      </c>
      <c r="Y32" s="15">
        <f t="shared" si="6"/>
        <v>58500</v>
      </c>
      <c r="Z32" s="15">
        <f t="shared" si="7"/>
        <v>61500</v>
      </c>
      <c r="AA32" s="15">
        <v>42000</v>
      </c>
      <c r="AB32" s="15">
        <v>48000</v>
      </c>
      <c r="AC32" s="15">
        <v>54000</v>
      </c>
      <c r="AD32" s="15">
        <v>60000</v>
      </c>
      <c r="AE32" s="15">
        <v>64800</v>
      </c>
      <c r="AF32" s="15">
        <v>69600</v>
      </c>
      <c r="AG32" s="15">
        <v>74400</v>
      </c>
      <c r="AH32" s="15">
        <v>79200</v>
      </c>
      <c r="AI32" s="15">
        <f t="shared" si="8"/>
        <v>84000</v>
      </c>
      <c r="AJ32" s="15">
        <f t="shared" si="9"/>
        <v>88800</v>
      </c>
      <c r="AK32" s="15">
        <f t="shared" si="10"/>
        <v>93600</v>
      </c>
      <c r="AL32" s="15">
        <f t="shared" si="11"/>
        <v>98400</v>
      </c>
      <c r="AM32" s="6" t="s">
        <v>415</v>
      </c>
      <c r="AN32" s="6" t="s">
        <v>111</v>
      </c>
      <c r="AO32" s="6" t="s">
        <v>385</v>
      </c>
      <c r="AP32" s="6">
        <v>1</v>
      </c>
      <c r="AQ32" s="14"/>
      <c r="AR32" s="14"/>
      <c r="AS32" s="14"/>
      <c r="AT32" s="14"/>
      <c r="AU32" s="6"/>
      <c r="AV32" s="6"/>
      <c r="AW32" s="6"/>
      <c r="AX32" s="6"/>
    </row>
    <row r="33" spans="1:50" x14ac:dyDescent="0.25">
      <c r="A33" s="6" t="s">
        <v>113</v>
      </c>
      <c r="B33" s="15">
        <v>67800</v>
      </c>
      <c r="C33" s="15">
        <v>15750</v>
      </c>
      <c r="D33" s="15">
        <v>20440</v>
      </c>
      <c r="E33" s="15">
        <v>25820</v>
      </c>
      <c r="F33" s="15">
        <v>31200</v>
      </c>
      <c r="G33" s="15">
        <v>36580</v>
      </c>
      <c r="H33" s="15">
        <v>41960</v>
      </c>
      <c r="I33" s="15">
        <v>46500</v>
      </c>
      <c r="J33" s="15">
        <v>49500</v>
      </c>
      <c r="K33" s="15">
        <f t="shared" si="0"/>
        <v>43680</v>
      </c>
      <c r="L33" s="15">
        <f t="shared" si="1"/>
        <v>46176</v>
      </c>
      <c r="M33" s="15">
        <f t="shared" si="2"/>
        <v>48672</v>
      </c>
      <c r="N33" s="15">
        <f t="shared" si="3"/>
        <v>51168</v>
      </c>
      <c r="O33" s="15">
        <v>26250</v>
      </c>
      <c r="P33" s="15">
        <v>30000</v>
      </c>
      <c r="Q33" s="15">
        <v>33750</v>
      </c>
      <c r="R33" s="15">
        <v>37500</v>
      </c>
      <c r="S33" s="15">
        <v>40500</v>
      </c>
      <c r="T33" s="15">
        <v>43500</v>
      </c>
      <c r="U33" s="15">
        <v>46500</v>
      </c>
      <c r="V33" s="15">
        <v>49500</v>
      </c>
      <c r="W33" s="15">
        <f t="shared" si="4"/>
        <v>52500</v>
      </c>
      <c r="X33" s="15">
        <f t="shared" si="5"/>
        <v>55500</v>
      </c>
      <c r="Y33" s="15">
        <f t="shared" si="6"/>
        <v>58500</v>
      </c>
      <c r="Z33" s="15">
        <f t="shared" si="7"/>
        <v>61500</v>
      </c>
      <c r="AA33" s="15">
        <v>42000</v>
      </c>
      <c r="AB33" s="15">
        <v>48000</v>
      </c>
      <c r="AC33" s="15">
        <v>54000</v>
      </c>
      <c r="AD33" s="15">
        <v>60000</v>
      </c>
      <c r="AE33" s="15">
        <v>64800</v>
      </c>
      <c r="AF33" s="15">
        <v>69600</v>
      </c>
      <c r="AG33" s="15">
        <v>74400</v>
      </c>
      <c r="AH33" s="15">
        <v>79200</v>
      </c>
      <c r="AI33" s="15">
        <f t="shared" si="8"/>
        <v>84000</v>
      </c>
      <c r="AJ33" s="15">
        <f t="shared" si="9"/>
        <v>88800</v>
      </c>
      <c r="AK33" s="15">
        <f t="shared" si="10"/>
        <v>93600</v>
      </c>
      <c r="AL33" s="15">
        <f t="shared" si="11"/>
        <v>98400</v>
      </c>
      <c r="AM33" s="6" t="s">
        <v>416</v>
      </c>
      <c r="AN33" s="6" t="s">
        <v>113</v>
      </c>
      <c r="AO33" s="6" t="s">
        <v>385</v>
      </c>
      <c r="AP33" s="6">
        <v>0</v>
      </c>
      <c r="AQ33" s="14"/>
      <c r="AR33" s="14"/>
      <c r="AS33" s="14"/>
      <c r="AT33" s="14"/>
      <c r="AU33" s="6"/>
      <c r="AV33" s="6"/>
      <c r="AW33" s="6"/>
      <c r="AX33" s="6"/>
    </row>
    <row r="34" spans="1:50" x14ac:dyDescent="0.25">
      <c r="A34" s="6" t="s">
        <v>114</v>
      </c>
      <c r="B34" s="15">
        <v>87700</v>
      </c>
      <c r="C34" s="15">
        <v>18450</v>
      </c>
      <c r="D34" s="15">
        <v>21050</v>
      </c>
      <c r="E34" s="15">
        <v>25820</v>
      </c>
      <c r="F34" s="15">
        <v>31200</v>
      </c>
      <c r="G34" s="15">
        <v>36580</v>
      </c>
      <c r="H34" s="15">
        <v>41960</v>
      </c>
      <c r="I34" s="15">
        <v>47340</v>
      </c>
      <c r="J34" s="15">
        <v>52720</v>
      </c>
      <c r="K34" s="15">
        <f t="shared" si="0"/>
        <v>43680</v>
      </c>
      <c r="L34" s="15">
        <f t="shared" si="1"/>
        <v>46176</v>
      </c>
      <c r="M34" s="15">
        <f t="shared" si="2"/>
        <v>48672</v>
      </c>
      <c r="N34" s="15">
        <f t="shared" si="3"/>
        <v>51168</v>
      </c>
      <c r="O34" s="15">
        <v>30700</v>
      </c>
      <c r="P34" s="15">
        <v>35100</v>
      </c>
      <c r="Q34" s="15">
        <v>39500</v>
      </c>
      <c r="R34" s="15">
        <v>43850</v>
      </c>
      <c r="S34" s="15">
        <v>47400</v>
      </c>
      <c r="T34" s="15">
        <v>50900</v>
      </c>
      <c r="U34" s="15">
        <v>54400</v>
      </c>
      <c r="V34" s="15">
        <v>57900</v>
      </c>
      <c r="W34" s="15">
        <f t="shared" si="4"/>
        <v>61389.999999999993</v>
      </c>
      <c r="X34" s="15">
        <f t="shared" si="5"/>
        <v>64898</v>
      </c>
      <c r="Y34" s="15">
        <f t="shared" si="6"/>
        <v>68406</v>
      </c>
      <c r="Z34" s="15">
        <f t="shared" si="7"/>
        <v>71914</v>
      </c>
      <c r="AA34" s="15">
        <v>49150</v>
      </c>
      <c r="AB34" s="15">
        <v>56150</v>
      </c>
      <c r="AC34" s="15">
        <v>63150</v>
      </c>
      <c r="AD34" s="15">
        <v>70150</v>
      </c>
      <c r="AE34" s="15">
        <v>75800</v>
      </c>
      <c r="AF34" s="15">
        <v>81400</v>
      </c>
      <c r="AG34" s="15">
        <v>87000</v>
      </c>
      <c r="AH34" s="15">
        <v>92600</v>
      </c>
      <c r="AI34" s="15">
        <f t="shared" si="8"/>
        <v>98210</v>
      </c>
      <c r="AJ34" s="15">
        <f t="shared" si="9"/>
        <v>103822</v>
      </c>
      <c r="AK34" s="15">
        <f t="shared" si="10"/>
        <v>109434</v>
      </c>
      <c r="AL34" s="15">
        <f t="shared" si="11"/>
        <v>115046</v>
      </c>
      <c r="AM34" s="6" t="s">
        <v>417</v>
      </c>
      <c r="AN34" s="6" t="s">
        <v>114</v>
      </c>
      <c r="AO34" s="6" t="s">
        <v>385</v>
      </c>
      <c r="AP34" s="6">
        <v>1</v>
      </c>
      <c r="AQ34" s="14"/>
      <c r="AR34" s="14"/>
      <c r="AS34" s="14"/>
      <c r="AT34" s="14"/>
      <c r="AU34" s="6"/>
      <c r="AV34" s="6"/>
      <c r="AW34" s="6"/>
      <c r="AX34" s="6"/>
    </row>
    <row r="35" spans="1:50" x14ac:dyDescent="0.25">
      <c r="A35" s="6" t="s">
        <v>115</v>
      </c>
      <c r="B35" s="15">
        <v>67900</v>
      </c>
      <c r="C35" s="15">
        <v>15750</v>
      </c>
      <c r="D35" s="15">
        <v>20440</v>
      </c>
      <c r="E35" s="15">
        <v>25820</v>
      </c>
      <c r="F35" s="15">
        <v>31200</v>
      </c>
      <c r="G35" s="15">
        <v>36580</v>
      </c>
      <c r="H35" s="15">
        <v>41960</v>
      </c>
      <c r="I35" s="15">
        <v>46500</v>
      </c>
      <c r="J35" s="15">
        <v>49500</v>
      </c>
      <c r="K35" s="15">
        <f t="shared" si="0"/>
        <v>43680</v>
      </c>
      <c r="L35" s="15">
        <f t="shared" si="1"/>
        <v>46176</v>
      </c>
      <c r="M35" s="15">
        <f t="shared" si="2"/>
        <v>48672</v>
      </c>
      <c r="N35" s="15">
        <f t="shared" si="3"/>
        <v>51168</v>
      </c>
      <c r="O35" s="15">
        <v>26250</v>
      </c>
      <c r="P35" s="15">
        <v>30000</v>
      </c>
      <c r="Q35" s="15">
        <v>33750</v>
      </c>
      <c r="R35" s="15">
        <v>37500</v>
      </c>
      <c r="S35" s="15">
        <v>40500</v>
      </c>
      <c r="T35" s="15">
        <v>43500</v>
      </c>
      <c r="U35" s="15">
        <v>46500</v>
      </c>
      <c r="V35" s="15">
        <v>49500</v>
      </c>
      <c r="W35" s="15">
        <f t="shared" si="4"/>
        <v>52500</v>
      </c>
      <c r="X35" s="15">
        <f t="shared" si="5"/>
        <v>55500</v>
      </c>
      <c r="Y35" s="15">
        <f t="shared" si="6"/>
        <v>58500</v>
      </c>
      <c r="Z35" s="15">
        <f t="shared" si="7"/>
        <v>61500</v>
      </c>
      <c r="AA35" s="15">
        <v>42000</v>
      </c>
      <c r="AB35" s="15">
        <v>48000</v>
      </c>
      <c r="AC35" s="15">
        <v>54000</v>
      </c>
      <c r="AD35" s="15">
        <v>60000</v>
      </c>
      <c r="AE35" s="15">
        <v>64800</v>
      </c>
      <c r="AF35" s="15">
        <v>69600</v>
      </c>
      <c r="AG35" s="15">
        <v>74400</v>
      </c>
      <c r="AH35" s="15">
        <v>79200</v>
      </c>
      <c r="AI35" s="15">
        <f t="shared" si="8"/>
        <v>84000</v>
      </c>
      <c r="AJ35" s="15">
        <f t="shared" si="9"/>
        <v>88800</v>
      </c>
      <c r="AK35" s="15">
        <f t="shared" si="10"/>
        <v>93600</v>
      </c>
      <c r="AL35" s="15">
        <f t="shared" si="11"/>
        <v>98400</v>
      </c>
      <c r="AM35" s="6" t="s">
        <v>418</v>
      </c>
      <c r="AN35" s="6" t="s">
        <v>115</v>
      </c>
      <c r="AO35" s="6" t="s">
        <v>385</v>
      </c>
      <c r="AP35" s="6">
        <v>0</v>
      </c>
      <c r="AQ35" s="14"/>
      <c r="AR35" s="14"/>
      <c r="AS35" s="14"/>
      <c r="AT35" s="14"/>
      <c r="AU35" s="6"/>
      <c r="AV35" s="6"/>
      <c r="AW35" s="6"/>
      <c r="AX35" s="6"/>
    </row>
    <row r="36" spans="1:50" x14ac:dyDescent="0.25">
      <c r="A36" s="6" t="s">
        <v>116</v>
      </c>
      <c r="B36" s="15">
        <v>64900</v>
      </c>
      <c r="C36" s="15">
        <v>15750</v>
      </c>
      <c r="D36" s="15">
        <v>20440</v>
      </c>
      <c r="E36" s="15">
        <v>25820</v>
      </c>
      <c r="F36" s="15">
        <v>31200</v>
      </c>
      <c r="G36" s="15">
        <v>36580</v>
      </c>
      <c r="H36" s="15">
        <v>41960</v>
      </c>
      <c r="I36" s="15">
        <v>46500</v>
      </c>
      <c r="J36" s="15">
        <v>49500</v>
      </c>
      <c r="K36" s="15">
        <f t="shared" si="0"/>
        <v>43680</v>
      </c>
      <c r="L36" s="15">
        <f t="shared" si="1"/>
        <v>46176</v>
      </c>
      <c r="M36" s="15">
        <f t="shared" si="2"/>
        <v>48672</v>
      </c>
      <c r="N36" s="15">
        <f t="shared" si="3"/>
        <v>51168</v>
      </c>
      <c r="O36" s="15">
        <v>26250</v>
      </c>
      <c r="P36" s="15">
        <v>30000</v>
      </c>
      <c r="Q36" s="15">
        <v>33750</v>
      </c>
      <c r="R36" s="15">
        <v>37500</v>
      </c>
      <c r="S36" s="15">
        <v>40500</v>
      </c>
      <c r="T36" s="15">
        <v>43500</v>
      </c>
      <c r="U36" s="15">
        <v>46500</v>
      </c>
      <c r="V36" s="15">
        <v>49500</v>
      </c>
      <c r="W36" s="15">
        <f t="shared" si="4"/>
        <v>52500</v>
      </c>
      <c r="X36" s="15">
        <f t="shared" si="5"/>
        <v>55500</v>
      </c>
      <c r="Y36" s="15">
        <f t="shared" si="6"/>
        <v>58500</v>
      </c>
      <c r="Z36" s="15">
        <f t="shared" si="7"/>
        <v>61500</v>
      </c>
      <c r="AA36" s="15">
        <v>42000</v>
      </c>
      <c r="AB36" s="15">
        <v>48000</v>
      </c>
      <c r="AC36" s="15">
        <v>54000</v>
      </c>
      <c r="AD36" s="15">
        <v>60000</v>
      </c>
      <c r="AE36" s="15">
        <v>64800</v>
      </c>
      <c r="AF36" s="15">
        <v>69600</v>
      </c>
      <c r="AG36" s="15">
        <v>74400</v>
      </c>
      <c r="AH36" s="15">
        <v>79200</v>
      </c>
      <c r="AI36" s="15">
        <f t="shared" si="8"/>
        <v>84000</v>
      </c>
      <c r="AJ36" s="15">
        <f t="shared" si="9"/>
        <v>88800</v>
      </c>
      <c r="AK36" s="15">
        <f t="shared" si="10"/>
        <v>93600</v>
      </c>
      <c r="AL36" s="15">
        <f t="shared" si="11"/>
        <v>98400</v>
      </c>
      <c r="AM36" s="6" t="s">
        <v>419</v>
      </c>
      <c r="AN36" s="6" t="s">
        <v>116</v>
      </c>
      <c r="AO36" s="6" t="s">
        <v>385</v>
      </c>
      <c r="AP36" s="6">
        <v>0</v>
      </c>
      <c r="AQ36" s="14"/>
      <c r="AR36" s="14"/>
      <c r="AS36" s="14"/>
      <c r="AT36" s="14"/>
      <c r="AU36" s="6"/>
      <c r="AV36" s="6"/>
      <c r="AW36" s="6"/>
      <c r="AX36" s="6"/>
    </row>
    <row r="37" spans="1:50" x14ac:dyDescent="0.25">
      <c r="A37" s="6" t="s">
        <v>117</v>
      </c>
      <c r="B37" s="15">
        <v>94600</v>
      </c>
      <c r="C37" s="15">
        <v>19900</v>
      </c>
      <c r="D37" s="15">
        <v>22750</v>
      </c>
      <c r="E37" s="15">
        <v>25820</v>
      </c>
      <c r="F37" s="15">
        <v>31200</v>
      </c>
      <c r="G37" s="15">
        <v>36580</v>
      </c>
      <c r="H37" s="15">
        <v>41960</v>
      </c>
      <c r="I37" s="15">
        <v>47340</v>
      </c>
      <c r="J37" s="15">
        <v>52720</v>
      </c>
      <c r="K37" s="15">
        <f t="shared" si="0"/>
        <v>43680</v>
      </c>
      <c r="L37" s="15">
        <f t="shared" si="1"/>
        <v>46176</v>
      </c>
      <c r="M37" s="15">
        <f t="shared" si="2"/>
        <v>48672</v>
      </c>
      <c r="N37" s="15">
        <f t="shared" si="3"/>
        <v>51168</v>
      </c>
      <c r="O37" s="15">
        <v>33150</v>
      </c>
      <c r="P37" s="15">
        <v>37850</v>
      </c>
      <c r="Q37" s="15">
        <v>42600</v>
      </c>
      <c r="R37" s="15">
        <v>47300</v>
      </c>
      <c r="S37" s="15">
        <v>51100</v>
      </c>
      <c r="T37" s="15">
        <v>54900</v>
      </c>
      <c r="U37" s="15">
        <v>58700</v>
      </c>
      <c r="V37" s="15">
        <v>62450</v>
      </c>
      <c r="W37" s="15">
        <f t="shared" si="4"/>
        <v>66220</v>
      </c>
      <c r="X37" s="15">
        <f t="shared" si="5"/>
        <v>70004</v>
      </c>
      <c r="Y37" s="15">
        <f t="shared" si="6"/>
        <v>73788</v>
      </c>
      <c r="Z37" s="15">
        <f t="shared" si="7"/>
        <v>77572</v>
      </c>
      <c r="AA37" s="15">
        <v>53000</v>
      </c>
      <c r="AB37" s="15">
        <v>60600</v>
      </c>
      <c r="AC37" s="15">
        <v>68150</v>
      </c>
      <c r="AD37" s="15">
        <v>75700</v>
      </c>
      <c r="AE37" s="15">
        <v>81800</v>
      </c>
      <c r="AF37" s="15">
        <v>87850</v>
      </c>
      <c r="AG37" s="15">
        <v>93900</v>
      </c>
      <c r="AH37" s="15">
        <v>99950</v>
      </c>
      <c r="AI37" s="15">
        <f t="shared" si="8"/>
        <v>105980</v>
      </c>
      <c r="AJ37" s="15">
        <f t="shared" si="9"/>
        <v>112036</v>
      </c>
      <c r="AK37" s="15">
        <f t="shared" si="10"/>
        <v>118092</v>
      </c>
      <c r="AL37" s="15">
        <f t="shared" si="11"/>
        <v>124148</v>
      </c>
      <c r="AM37" s="6" t="s">
        <v>420</v>
      </c>
      <c r="AN37" s="6" t="s">
        <v>117</v>
      </c>
      <c r="AO37" s="6" t="s">
        <v>385</v>
      </c>
      <c r="AP37" s="6">
        <v>1</v>
      </c>
      <c r="AQ37" s="14"/>
      <c r="AR37" s="14"/>
      <c r="AS37" s="14"/>
      <c r="AT37" s="14"/>
      <c r="AU37" s="6"/>
      <c r="AV37" s="6"/>
      <c r="AW37" s="6"/>
      <c r="AX37" s="6"/>
    </row>
    <row r="38" spans="1:50" x14ac:dyDescent="0.25">
      <c r="A38" s="6" t="s">
        <v>118</v>
      </c>
      <c r="B38" s="15">
        <v>67700</v>
      </c>
      <c r="C38" s="15">
        <v>15750</v>
      </c>
      <c r="D38" s="15">
        <v>20440</v>
      </c>
      <c r="E38" s="15">
        <v>25820</v>
      </c>
      <c r="F38" s="15">
        <v>31200</v>
      </c>
      <c r="G38" s="15">
        <v>36580</v>
      </c>
      <c r="H38" s="15">
        <v>41960</v>
      </c>
      <c r="I38" s="15">
        <v>46500</v>
      </c>
      <c r="J38" s="15">
        <v>49500</v>
      </c>
      <c r="K38" s="15">
        <f t="shared" si="0"/>
        <v>43680</v>
      </c>
      <c r="L38" s="15">
        <f t="shared" si="1"/>
        <v>46176</v>
      </c>
      <c r="M38" s="15">
        <f t="shared" si="2"/>
        <v>48672</v>
      </c>
      <c r="N38" s="15">
        <f t="shared" si="3"/>
        <v>51168</v>
      </c>
      <c r="O38" s="15">
        <v>26250</v>
      </c>
      <c r="P38" s="15">
        <v>30000</v>
      </c>
      <c r="Q38" s="15">
        <v>33750</v>
      </c>
      <c r="R38" s="15">
        <v>37500</v>
      </c>
      <c r="S38" s="15">
        <v>40500</v>
      </c>
      <c r="T38" s="15">
        <v>43500</v>
      </c>
      <c r="U38" s="15">
        <v>46500</v>
      </c>
      <c r="V38" s="15">
        <v>49500</v>
      </c>
      <c r="W38" s="15">
        <f t="shared" si="4"/>
        <v>52500</v>
      </c>
      <c r="X38" s="15">
        <f t="shared" si="5"/>
        <v>55500</v>
      </c>
      <c r="Y38" s="15">
        <f t="shared" si="6"/>
        <v>58500</v>
      </c>
      <c r="Z38" s="15">
        <f t="shared" si="7"/>
        <v>61500</v>
      </c>
      <c r="AA38" s="15">
        <v>42000</v>
      </c>
      <c r="AB38" s="15">
        <v>48000</v>
      </c>
      <c r="AC38" s="15">
        <v>54000</v>
      </c>
      <c r="AD38" s="15">
        <v>60000</v>
      </c>
      <c r="AE38" s="15">
        <v>64800</v>
      </c>
      <c r="AF38" s="15">
        <v>69600</v>
      </c>
      <c r="AG38" s="15">
        <v>74400</v>
      </c>
      <c r="AH38" s="15">
        <v>79200</v>
      </c>
      <c r="AI38" s="15">
        <f t="shared" si="8"/>
        <v>84000</v>
      </c>
      <c r="AJ38" s="15">
        <f t="shared" si="9"/>
        <v>88800</v>
      </c>
      <c r="AK38" s="15">
        <f t="shared" si="10"/>
        <v>93600</v>
      </c>
      <c r="AL38" s="15">
        <f t="shared" si="11"/>
        <v>98400</v>
      </c>
      <c r="AM38" s="6" t="s">
        <v>421</v>
      </c>
      <c r="AN38" s="6" t="s">
        <v>118</v>
      </c>
      <c r="AO38" s="6" t="s">
        <v>385</v>
      </c>
      <c r="AP38" s="6">
        <v>0</v>
      </c>
      <c r="AQ38" s="14"/>
      <c r="AR38" s="14"/>
      <c r="AS38" s="14"/>
      <c r="AT38" s="14"/>
      <c r="AU38" s="6"/>
      <c r="AV38" s="6"/>
      <c r="AW38" s="6"/>
      <c r="AX38" s="6"/>
    </row>
    <row r="39" spans="1:50" x14ac:dyDescent="0.25">
      <c r="A39" s="6" t="s">
        <v>119</v>
      </c>
      <c r="B39" s="15">
        <v>63500</v>
      </c>
      <c r="C39" s="15">
        <v>15750</v>
      </c>
      <c r="D39" s="15">
        <v>20440</v>
      </c>
      <c r="E39" s="15">
        <v>25820</v>
      </c>
      <c r="F39" s="15">
        <v>31200</v>
      </c>
      <c r="G39" s="15">
        <v>36580</v>
      </c>
      <c r="H39" s="15">
        <v>41960</v>
      </c>
      <c r="I39" s="15">
        <v>46500</v>
      </c>
      <c r="J39" s="15">
        <v>49500</v>
      </c>
      <c r="K39" s="15">
        <f t="shared" si="0"/>
        <v>43680</v>
      </c>
      <c r="L39" s="15">
        <f t="shared" si="1"/>
        <v>46176</v>
      </c>
      <c r="M39" s="15">
        <f t="shared" si="2"/>
        <v>48672</v>
      </c>
      <c r="N39" s="15">
        <f t="shared" si="3"/>
        <v>51168</v>
      </c>
      <c r="O39" s="15">
        <v>26250</v>
      </c>
      <c r="P39" s="15">
        <v>30000</v>
      </c>
      <c r="Q39" s="15">
        <v>33750</v>
      </c>
      <c r="R39" s="15">
        <v>37500</v>
      </c>
      <c r="S39" s="15">
        <v>40500</v>
      </c>
      <c r="T39" s="15">
        <v>43500</v>
      </c>
      <c r="U39" s="15">
        <v>46500</v>
      </c>
      <c r="V39" s="15">
        <v>49500</v>
      </c>
      <c r="W39" s="15">
        <f t="shared" si="4"/>
        <v>52500</v>
      </c>
      <c r="X39" s="15">
        <f t="shared" si="5"/>
        <v>55500</v>
      </c>
      <c r="Y39" s="15">
        <f t="shared" si="6"/>
        <v>58500</v>
      </c>
      <c r="Z39" s="15">
        <f t="shared" si="7"/>
        <v>61500</v>
      </c>
      <c r="AA39" s="15">
        <v>42000</v>
      </c>
      <c r="AB39" s="15">
        <v>48000</v>
      </c>
      <c r="AC39" s="15">
        <v>54000</v>
      </c>
      <c r="AD39" s="15">
        <v>60000</v>
      </c>
      <c r="AE39" s="15">
        <v>64800</v>
      </c>
      <c r="AF39" s="15">
        <v>69600</v>
      </c>
      <c r="AG39" s="15">
        <v>74400</v>
      </c>
      <c r="AH39" s="15">
        <v>79200</v>
      </c>
      <c r="AI39" s="15">
        <f t="shared" si="8"/>
        <v>84000</v>
      </c>
      <c r="AJ39" s="15">
        <f t="shared" si="9"/>
        <v>88800</v>
      </c>
      <c r="AK39" s="15">
        <f t="shared" si="10"/>
        <v>93600</v>
      </c>
      <c r="AL39" s="15">
        <f t="shared" si="11"/>
        <v>98400</v>
      </c>
      <c r="AM39" s="6" t="s">
        <v>422</v>
      </c>
      <c r="AN39" s="6" t="s">
        <v>119</v>
      </c>
      <c r="AO39" s="6" t="s">
        <v>385</v>
      </c>
      <c r="AP39" s="6">
        <v>0</v>
      </c>
      <c r="AQ39" s="14"/>
      <c r="AR39" s="14"/>
      <c r="AS39" s="14"/>
      <c r="AT39" s="14"/>
      <c r="AU39" s="6"/>
      <c r="AV39" s="6"/>
      <c r="AW39" s="6"/>
      <c r="AX39" s="6"/>
    </row>
    <row r="40" spans="1:50" x14ac:dyDescent="0.25">
      <c r="A40" s="6" t="s">
        <v>120</v>
      </c>
      <c r="B40" s="15">
        <v>81400</v>
      </c>
      <c r="C40" s="15">
        <v>17100</v>
      </c>
      <c r="D40" s="15">
        <v>20440</v>
      </c>
      <c r="E40" s="15">
        <v>25820</v>
      </c>
      <c r="F40" s="15">
        <v>31200</v>
      </c>
      <c r="G40" s="15">
        <v>36580</v>
      </c>
      <c r="H40" s="15">
        <v>41960</v>
      </c>
      <c r="I40" s="15">
        <v>47340</v>
      </c>
      <c r="J40" s="15">
        <v>52720</v>
      </c>
      <c r="K40" s="15">
        <f t="shared" si="0"/>
        <v>43680</v>
      </c>
      <c r="L40" s="15">
        <f t="shared" si="1"/>
        <v>46176</v>
      </c>
      <c r="M40" s="15">
        <f t="shared" si="2"/>
        <v>48672</v>
      </c>
      <c r="N40" s="15">
        <f t="shared" si="3"/>
        <v>51168</v>
      </c>
      <c r="O40" s="15">
        <v>28500</v>
      </c>
      <c r="P40" s="15">
        <v>32600</v>
      </c>
      <c r="Q40" s="15">
        <v>36650</v>
      </c>
      <c r="R40" s="15">
        <v>40700</v>
      </c>
      <c r="S40" s="15">
        <v>44000</v>
      </c>
      <c r="T40" s="15">
        <v>47250</v>
      </c>
      <c r="U40" s="15">
        <v>50500</v>
      </c>
      <c r="V40" s="15">
        <v>53750</v>
      </c>
      <c r="W40" s="15">
        <f t="shared" si="4"/>
        <v>56980</v>
      </c>
      <c r="X40" s="15">
        <f t="shared" si="5"/>
        <v>60236</v>
      </c>
      <c r="Y40" s="15">
        <f t="shared" si="6"/>
        <v>63492</v>
      </c>
      <c r="Z40" s="15">
        <f t="shared" si="7"/>
        <v>66748</v>
      </c>
      <c r="AA40" s="15">
        <v>45600</v>
      </c>
      <c r="AB40" s="15">
        <v>52100</v>
      </c>
      <c r="AC40" s="15">
        <v>58600</v>
      </c>
      <c r="AD40" s="15">
        <v>65100</v>
      </c>
      <c r="AE40" s="15">
        <v>70350</v>
      </c>
      <c r="AF40" s="15">
        <v>75550</v>
      </c>
      <c r="AG40" s="15">
        <v>80750</v>
      </c>
      <c r="AH40" s="15">
        <v>85950</v>
      </c>
      <c r="AI40" s="15">
        <f t="shared" si="8"/>
        <v>91140</v>
      </c>
      <c r="AJ40" s="15">
        <f t="shared" si="9"/>
        <v>96348</v>
      </c>
      <c r="AK40" s="15">
        <f t="shared" si="10"/>
        <v>101556</v>
      </c>
      <c r="AL40" s="15">
        <f t="shared" si="11"/>
        <v>106764</v>
      </c>
      <c r="AM40" s="6" t="s">
        <v>423</v>
      </c>
      <c r="AN40" s="6" t="s">
        <v>120</v>
      </c>
      <c r="AO40" s="6" t="s">
        <v>385</v>
      </c>
      <c r="AP40" s="6">
        <v>1</v>
      </c>
      <c r="AQ40" s="14"/>
      <c r="AR40" s="14"/>
      <c r="AS40" s="14"/>
      <c r="AT40" s="14"/>
      <c r="AU40" s="6"/>
      <c r="AV40" s="6"/>
      <c r="AW40" s="6"/>
      <c r="AX40" s="6"/>
    </row>
    <row r="41" spans="1:50" x14ac:dyDescent="0.25">
      <c r="A41" s="6" t="s">
        <v>121</v>
      </c>
      <c r="B41" s="15">
        <v>56300</v>
      </c>
      <c r="C41" s="15">
        <v>15750</v>
      </c>
      <c r="D41" s="15">
        <v>20440</v>
      </c>
      <c r="E41" s="15">
        <v>25820</v>
      </c>
      <c r="F41" s="15">
        <v>31200</v>
      </c>
      <c r="G41" s="15">
        <v>36580</v>
      </c>
      <c r="H41" s="15">
        <v>41960</v>
      </c>
      <c r="I41" s="15">
        <v>46500</v>
      </c>
      <c r="J41" s="15">
        <v>49500</v>
      </c>
      <c r="K41" s="15">
        <f t="shared" si="0"/>
        <v>43680</v>
      </c>
      <c r="L41" s="15">
        <f t="shared" si="1"/>
        <v>46176</v>
      </c>
      <c r="M41" s="15">
        <f t="shared" si="2"/>
        <v>48672</v>
      </c>
      <c r="N41" s="15">
        <f t="shared" si="3"/>
        <v>51168</v>
      </c>
      <c r="O41" s="15">
        <v>26250</v>
      </c>
      <c r="P41" s="15">
        <v>30000</v>
      </c>
      <c r="Q41" s="15">
        <v>33750</v>
      </c>
      <c r="R41" s="15">
        <v>37500</v>
      </c>
      <c r="S41" s="15">
        <v>40500</v>
      </c>
      <c r="T41" s="15">
        <v>43500</v>
      </c>
      <c r="U41" s="15">
        <v>46500</v>
      </c>
      <c r="V41" s="15">
        <v>49500</v>
      </c>
      <c r="W41" s="15">
        <f t="shared" si="4"/>
        <v>52500</v>
      </c>
      <c r="X41" s="15">
        <f t="shared" si="5"/>
        <v>55500</v>
      </c>
      <c r="Y41" s="15">
        <f t="shared" si="6"/>
        <v>58500</v>
      </c>
      <c r="Z41" s="15">
        <f t="shared" si="7"/>
        <v>61500</v>
      </c>
      <c r="AA41" s="15">
        <v>42000</v>
      </c>
      <c r="AB41" s="15">
        <v>48000</v>
      </c>
      <c r="AC41" s="15">
        <v>54000</v>
      </c>
      <c r="AD41" s="15">
        <v>60000</v>
      </c>
      <c r="AE41" s="15">
        <v>64800</v>
      </c>
      <c r="AF41" s="15">
        <v>69600</v>
      </c>
      <c r="AG41" s="15">
        <v>74400</v>
      </c>
      <c r="AH41" s="15">
        <v>79200</v>
      </c>
      <c r="AI41" s="15">
        <f t="shared" si="8"/>
        <v>84000</v>
      </c>
      <c r="AJ41" s="15">
        <f t="shared" si="9"/>
        <v>88800</v>
      </c>
      <c r="AK41" s="15">
        <f t="shared" si="10"/>
        <v>93600</v>
      </c>
      <c r="AL41" s="15">
        <f t="shared" si="11"/>
        <v>98400</v>
      </c>
      <c r="AM41" s="6" t="s">
        <v>424</v>
      </c>
      <c r="AN41" s="6" t="s">
        <v>121</v>
      </c>
      <c r="AO41" s="6" t="s">
        <v>385</v>
      </c>
      <c r="AP41" s="6">
        <v>0</v>
      </c>
      <c r="AQ41" s="14"/>
      <c r="AR41" s="14"/>
      <c r="AS41" s="14"/>
      <c r="AT41" s="14"/>
      <c r="AU41" s="6"/>
      <c r="AV41" s="6"/>
      <c r="AW41" s="6"/>
      <c r="AX41" s="6"/>
    </row>
    <row r="42" spans="1:50" x14ac:dyDescent="0.25">
      <c r="A42" s="6" t="s">
        <v>122</v>
      </c>
      <c r="B42" s="15">
        <v>73900</v>
      </c>
      <c r="C42" s="15">
        <v>15750</v>
      </c>
      <c r="D42" s="15">
        <v>20440</v>
      </c>
      <c r="E42" s="15">
        <v>25820</v>
      </c>
      <c r="F42" s="15">
        <v>31200</v>
      </c>
      <c r="G42" s="15">
        <v>36580</v>
      </c>
      <c r="H42" s="15">
        <v>41960</v>
      </c>
      <c r="I42" s="15">
        <v>46500</v>
      </c>
      <c r="J42" s="15">
        <v>49500</v>
      </c>
      <c r="K42" s="15">
        <f t="shared" si="0"/>
        <v>43680</v>
      </c>
      <c r="L42" s="15">
        <f t="shared" si="1"/>
        <v>46176</v>
      </c>
      <c r="M42" s="15">
        <f t="shared" si="2"/>
        <v>48672</v>
      </c>
      <c r="N42" s="15">
        <f t="shared" si="3"/>
        <v>51168</v>
      </c>
      <c r="O42" s="15">
        <v>26250</v>
      </c>
      <c r="P42" s="15">
        <v>30000</v>
      </c>
      <c r="Q42" s="15">
        <v>33750</v>
      </c>
      <c r="R42" s="15">
        <v>37500</v>
      </c>
      <c r="S42" s="15">
        <v>40500</v>
      </c>
      <c r="T42" s="15">
        <v>43500</v>
      </c>
      <c r="U42" s="15">
        <v>46500</v>
      </c>
      <c r="V42" s="15">
        <v>49500</v>
      </c>
      <c r="W42" s="15">
        <f t="shared" si="4"/>
        <v>52500</v>
      </c>
      <c r="X42" s="15">
        <f t="shared" si="5"/>
        <v>55500</v>
      </c>
      <c r="Y42" s="15">
        <f t="shared" si="6"/>
        <v>58500</v>
      </c>
      <c r="Z42" s="15">
        <f t="shared" si="7"/>
        <v>61500</v>
      </c>
      <c r="AA42" s="15">
        <v>42000</v>
      </c>
      <c r="AB42" s="15">
        <v>48000</v>
      </c>
      <c r="AC42" s="15">
        <v>54000</v>
      </c>
      <c r="AD42" s="15">
        <v>60000</v>
      </c>
      <c r="AE42" s="15">
        <v>64800</v>
      </c>
      <c r="AF42" s="15">
        <v>69600</v>
      </c>
      <c r="AG42" s="15">
        <v>74400</v>
      </c>
      <c r="AH42" s="15">
        <v>79200</v>
      </c>
      <c r="AI42" s="15">
        <f t="shared" si="8"/>
        <v>84000</v>
      </c>
      <c r="AJ42" s="15">
        <f t="shared" si="9"/>
        <v>88800</v>
      </c>
      <c r="AK42" s="15">
        <f t="shared" si="10"/>
        <v>93600</v>
      </c>
      <c r="AL42" s="15">
        <f t="shared" si="11"/>
        <v>98400</v>
      </c>
      <c r="AM42" s="6" t="s">
        <v>425</v>
      </c>
      <c r="AN42" s="6" t="s">
        <v>122</v>
      </c>
      <c r="AO42" s="6" t="s">
        <v>385</v>
      </c>
      <c r="AP42" s="6">
        <v>0</v>
      </c>
      <c r="AQ42" s="14"/>
      <c r="AR42" s="14"/>
      <c r="AS42" s="14"/>
      <c r="AT42" s="14"/>
      <c r="AU42" s="6"/>
      <c r="AV42" s="6"/>
      <c r="AW42" s="6"/>
      <c r="AX42" s="6"/>
    </row>
    <row r="43" spans="1:50" x14ac:dyDescent="0.25">
      <c r="A43" s="6" t="s">
        <v>124</v>
      </c>
      <c r="B43" s="15">
        <v>63400</v>
      </c>
      <c r="C43" s="15">
        <v>15750</v>
      </c>
      <c r="D43" s="15">
        <v>20440</v>
      </c>
      <c r="E43" s="15">
        <v>25820</v>
      </c>
      <c r="F43" s="15">
        <v>31200</v>
      </c>
      <c r="G43" s="15">
        <v>36580</v>
      </c>
      <c r="H43" s="15">
        <v>41960</v>
      </c>
      <c r="I43" s="15">
        <v>46500</v>
      </c>
      <c r="J43" s="15">
        <v>49500</v>
      </c>
      <c r="K43" s="15">
        <f t="shared" si="0"/>
        <v>43680</v>
      </c>
      <c r="L43" s="15">
        <f t="shared" si="1"/>
        <v>46176</v>
      </c>
      <c r="M43" s="15">
        <f t="shared" si="2"/>
        <v>48672</v>
      </c>
      <c r="N43" s="15">
        <f t="shared" si="3"/>
        <v>51168</v>
      </c>
      <c r="O43" s="15">
        <v>26250</v>
      </c>
      <c r="P43" s="15">
        <v>30000</v>
      </c>
      <c r="Q43" s="15">
        <v>33750</v>
      </c>
      <c r="R43" s="15">
        <v>37500</v>
      </c>
      <c r="S43" s="15">
        <v>40500</v>
      </c>
      <c r="T43" s="15">
        <v>43500</v>
      </c>
      <c r="U43" s="15">
        <v>46500</v>
      </c>
      <c r="V43" s="15">
        <v>49500</v>
      </c>
      <c r="W43" s="15">
        <f t="shared" si="4"/>
        <v>52500</v>
      </c>
      <c r="X43" s="15">
        <f t="shared" si="5"/>
        <v>55500</v>
      </c>
      <c r="Y43" s="15">
        <f t="shared" si="6"/>
        <v>58500</v>
      </c>
      <c r="Z43" s="15">
        <f t="shared" si="7"/>
        <v>61500</v>
      </c>
      <c r="AA43" s="15">
        <v>42000</v>
      </c>
      <c r="AB43" s="15">
        <v>48000</v>
      </c>
      <c r="AC43" s="15">
        <v>54000</v>
      </c>
      <c r="AD43" s="15">
        <v>60000</v>
      </c>
      <c r="AE43" s="15">
        <v>64800</v>
      </c>
      <c r="AF43" s="15">
        <v>69600</v>
      </c>
      <c r="AG43" s="15">
        <v>74400</v>
      </c>
      <c r="AH43" s="15">
        <v>79200</v>
      </c>
      <c r="AI43" s="15">
        <f t="shared" si="8"/>
        <v>84000</v>
      </c>
      <c r="AJ43" s="15">
        <f t="shared" si="9"/>
        <v>88800</v>
      </c>
      <c r="AK43" s="15">
        <f t="shared" si="10"/>
        <v>93600</v>
      </c>
      <c r="AL43" s="15">
        <f t="shared" si="11"/>
        <v>98400</v>
      </c>
      <c r="AM43" s="6" t="s">
        <v>426</v>
      </c>
      <c r="AN43" s="6" t="s">
        <v>124</v>
      </c>
      <c r="AO43" s="6" t="s">
        <v>385</v>
      </c>
      <c r="AP43" s="6">
        <v>0</v>
      </c>
      <c r="AQ43" s="14"/>
      <c r="AR43" s="14"/>
      <c r="AS43" s="14"/>
      <c r="AT43" s="14"/>
      <c r="AU43" s="6"/>
      <c r="AV43" s="6"/>
      <c r="AW43" s="6"/>
      <c r="AX43" s="6"/>
    </row>
    <row r="44" spans="1:50" x14ac:dyDescent="0.25">
      <c r="A44" s="6" t="s">
        <v>125</v>
      </c>
      <c r="B44" s="15">
        <v>110300</v>
      </c>
      <c r="C44" s="15">
        <v>23200</v>
      </c>
      <c r="D44" s="15">
        <v>26500</v>
      </c>
      <c r="E44" s="15">
        <v>29800</v>
      </c>
      <c r="F44" s="15">
        <v>33100</v>
      </c>
      <c r="G44" s="15">
        <v>36580</v>
      </c>
      <c r="H44" s="15">
        <v>41960</v>
      </c>
      <c r="I44" s="15">
        <v>47340</v>
      </c>
      <c r="J44" s="15">
        <v>52720</v>
      </c>
      <c r="K44" s="15">
        <f t="shared" si="0"/>
        <v>46340</v>
      </c>
      <c r="L44" s="15">
        <f t="shared" si="1"/>
        <v>48988</v>
      </c>
      <c r="M44" s="15">
        <f t="shared" si="2"/>
        <v>51636</v>
      </c>
      <c r="N44" s="15">
        <f t="shared" si="3"/>
        <v>54284</v>
      </c>
      <c r="O44" s="15">
        <v>38650</v>
      </c>
      <c r="P44" s="15">
        <v>44150</v>
      </c>
      <c r="Q44" s="15">
        <v>49650</v>
      </c>
      <c r="R44" s="15">
        <v>55150</v>
      </c>
      <c r="S44" s="15">
        <v>59600</v>
      </c>
      <c r="T44" s="15">
        <v>64000</v>
      </c>
      <c r="U44" s="15">
        <v>68400</v>
      </c>
      <c r="V44" s="15">
        <v>72800</v>
      </c>
      <c r="W44" s="15">
        <f t="shared" si="4"/>
        <v>77210</v>
      </c>
      <c r="X44" s="15">
        <f t="shared" si="5"/>
        <v>81622</v>
      </c>
      <c r="Y44" s="15">
        <f t="shared" si="6"/>
        <v>86034</v>
      </c>
      <c r="Z44" s="15">
        <f t="shared" si="7"/>
        <v>90446</v>
      </c>
      <c r="AA44" s="15">
        <v>61800</v>
      </c>
      <c r="AB44" s="15">
        <v>70600</v>
      </c>
      <c r="AC44" s="15">
        <v>79450</v>
      </c>
      <c r="AD44" s="15">
        <v>88250</v>
      </c>
      <c r="AE44" s="15">
        <v>95350</v>
      </c>
      <c r="AF44" s="15">
        <v>102400</v>
      </c>
      <c r="AG44" s="15">
        <v>109450</v>
      </c>
      <c r="AH44" s="15">
        <v>116500</v>
      </c>
      <c r="AI44" s="15">
        <f t="shared" si="8"/>
        <v>123549.99999999999</v>
      </c>
      <c r="AJ44" s="15">
        <f t="shared" si="9"/>
        <v>130610</v>
      </c>
      <c r="AK44" s="15">
        <f t="shared" si="10"/>
        <v>137670</v>
      </c>
      <c r="AL44" s="15">
        <f t="shared" si="11"/>
        <v>144730</v>
      </c>
      <c r="AM44" s="6" t="s">
        <v>427</v>
      </c>
      <c r="AN44" s="6" t="s">
        <v>125</v>
      </c>
      <c r="AO44" s="6" t="s">
        <v>385</v>
      </c>
      <c r="AP44" s="6">
        <v>1</v>
      </c>
      <c r="AQ44" s="14"/>
      <c r="AR44" s="14"/>
      <c r="AS44" s="14"/>
      <c r="AT44" s="14"/>
      <c r="AU44" s="6"/>
      <c r="AV44" s="6"/>
      <c r="AW44" s="6"/>
      <c r="AX44" s="6"/>
    </row>
    <row r="45" spans="1:50" x14ac:dyDescent="0.25">
      <c r="A45" s="6" t="s">
        <v>127</v>
      </c>
      <c r="B45" s="15">
        <v>64500</v>
      </c>
      <c r="C45" s="15">
        <v>15750</v>
      </c>
      <c r="D45" s="15">
        <v>20440</v>
      </c>
      <c r="E45" s="15">
        <v>25820</v>
      </c>
      <c r="F45" s="15">
        <v>31200</v>
      </c>
      <c r="G45" s="15">
        <v>36580</v>
      </c>
      <c r="H45" s="15">
        <v>41960</v>
      </c>
      <c r="I45" s="15">
        <v>46500</v>
      </c>
      <c r="J45" s="15">
        <v>49500</v>
      </c>
      <c r="K45" s="15">
        <f t="shared" si="0"/>
        <v>43680</v>
      </c>
      <c r="L45" s="15">
        <f t="shared" si="1"/>
        <v>46176</v>
      </c>
      <c r="M45" s="15">
        <f t="shared" si="2"/>
        <v>48672</v>
      </c>
      <c r="N45" s="15">
        <f t="shared" si="3"/>
        <v>51168</v>
      </c>
      <c r="O45" s="15">
        <v>26250</v>
      </c>
      <c r="P45" s="15">
        <v>30000</v>
      </c>
      <c r="Q45" s="15">
        <v>33750</v>
      </c>
      <c r="R45" s="15">
        <v>37500</v>
      </c>
      <c r="S45" s="15">
        <v>40500</v>
      </c>
      <c r="T45" s="15">
        <v>43500</v>
      </c>
      <c r="U45" s="15">
        <v>46500</v>
      </c>
      <c r="V45" s="15">
        <v>49500</v>
      </c>
      <c r="W45" s="15">
        <f t="shared" si="4"/>
        <v>52500</v>
      </c>
      <c r="X45" s="15">
        <f t="shared" si="5"/>
        <v>55500</v>
      </c>
      <c r="Y45" s="15">
        <f t="shared" si="6"/>
        <v>58500</v>
      </c>
      <c r="Z45" s="15">
        <f t="shared" si="7"/>
        <v>61500</v>
      </c>
      <c r="AA45" s="15">
        <v>42000</v>
      </c>
      <c r="AB45" s="15">
        <v>48000</v>
      </c>
      <c r="AC45" s="15">
        <v>54000</v>
      </c>
      <c r="AD45" s="15">
        <v>60000</v>
      </c>
      <c r="AE45" s="15">
        <v>64800</v>
      </c>
      <c r="AF45" s="15">
        <v>69600</v>
      </c>
      <c r="AG45" s="15">
        <v>74400</v>
      </c>
      <c r="AH45" s="15">
        <v>79200</v>
      </c>
      <c r="AI45" s="15">
        <f t="shared" si="8"/>
        <v>84000</v>
      </c>
      <c r="AJ45" s="15">
        <f t="shared" si="9"/>
        <v>88800</v>
      </c>
      <c r="AK45" s="15">
        <f t="shared" si="10"/>
        <v>93600</v>
      </c>
      <c r="AL45" s="15">
        <f t="shared" si="11"/>
        <v>98400</v>
      </c>
      <c r="AM45" s="6" t="s">
        <v>428</v>
      </c>
      <c r="AN45" s="6" t="s">
        <v>127</v>
      </c>
      <c r="AO45" s="6" t="s">
        <v>385</v>
      </c>
      <c r="AP45" s="6">
        <v>0</v>
      </c>
      <c r="AQ45" s="14"/>
      <c r="AR45" s="14"/>
      <c r="AS45" s="14"/>
      <c r="AT45" s="14"/>
      <c r="AU45" s="6"/>
      <c r="AV45" s="6"/>
      <c r="AW45" s="6"/>
      <c r="AX45" s="6"/>
    </row>
    <row r="46" spans="1:50" x14ac:dyDescent="0.25">
      <c r="A46" s="6" t="s">
        <v>128</v>
      </c>
      <c r="B46" s="15">
        <v>78100</v>
      </c>
      <c r="C46" s="15">
        <v>16450</v>
      </c>
      <c r="D46" s="15">
        <v>20440</v>
      </c>
      <c r="E46" s="15">
        <v>25820</v>
      </c>
      <c r="F46" s="15">
        <v>31200</v>
      </c>
      <c r="G46" s="15">
        <v>36580</v>
      </c>
      <c r="H46" s="15">
        <v>41960</v>
      </c>
      <c r="I46" s="15">
        <v>47340</v>
      </c>
      <c r="J46" s="15">
        <v>51550</v>
      </c>
      <c r="K46" s="15">
        <f t="shared" si="0"/>
        <v>43680</v>
      </c>
      <c r="L46" s="15">
        <f t="shared" si="1"/>
        <v>46176</v>
      </c>
      <c r="M46" s="15">
        <f t="shared" si="2"/>
        <v>48672</v>
      </c>
      <c r="N46" s="15">
        <f t="shared" si="3"/>
        <v>51168</v>
      </c>
      <c r="O46" s="15">
        <v>27350</v>
      </c>
      <c r="P46" s="15">
        <v>31250</v>
      </c>
      <c r="Q46" s="15">
        <v>35150</v>
      </c>
      <c r="R46" s="15">
        <v>39050</v>
      </c>
      <c r="S46" s="15">
        <v>42200</v>
      </c>
      <c r="T46" s="15">
        <v>45300</v>
      </c>
      <c r="U46" s="15">
        <v>48450</v>
      </c>
      <c r="V46" s="15">
        <v>51550</v>
      </c>
      <c r="W46" s="15">
        <f t="shared" si="4"/>
        <v>54670</v>
      </c>
      <c r="X46" s="15">
        <f t="shared" si="5"/>
        <v>57794</v>
      </c>
      <c r="Y46" s="15">
        <f t="shared" si="6"/>
        <v>60918</v>
      </c>
      <c r="Z46" s="15">
        <f t="shared" si="7"/>
        <v>64042</v>
      </c>
      <c r="AA46" s="15">
        <v>43750</v>
      </c>
      <c r="AB46" s="15">
        <v>50000</v>
      </c>
      <c r="AC46" s="15">
        <v>56250</v>
      </c>
      <c r="AD46" s="15">
        <v>62500</v>
      </c>
      <c r="AE46" s="15">
        <v>67500</v>
      </c>
      <c r="AF46" s="15">
        <v>72500</v>
      </c>
      <c r="AG46" s="15">
        <v>77500</v>
      </c>
      <c r="AH46" s="15">
        <v>82500</v>
      </c>
      <c r="AI46" s="15">
        <f t="shared" si="8"/>
        <v>87500</v>
      </c>
      <c r="AJ46" s="15">
        <f t="shared" si="9"/>
        <v>92500</v>
      </c>
      <c r="AK46" s="15">
        <f t="shared" si="10"/>
        <v>97500</v>
      </c>
      <c r="AL46" s="15">
        <f t="shared" si="11"/>
        <v>102500</v>
      </c>
      <c r="AM46" s="6" t="s">
        <v>429</v>
      </c>
      <c r="AN46" s="6" t="s">
        <v>128</v>
      </c>
      <c r="AO46" s="6" t="s">
        <v>385</v>
      </c>
      <c r="AP46" s="6">
        <v>0</v>
      </c>
      <c r="AQ46" s="14"/>
      <c r="AR46" s="14"/>
      <c r="AS46" s="14"/>
      <c r="AT46" s="14"/>
      <c r="AU46" s="6"/>
      <c r="AV46" s="6"/>
      <c r="AW46" s="6"/>
      <c r="AX46" s="6"/>
    </row>
    <row r="47" spans="1:50" x14ac:dyDescent="0.25">
      <c r="A47" s="6" t="s">
        <v>129</v>
      </c>
      <c r="B47" s="15">
        <v>88500</v>
      </c>
      <c r="C47" s="15">
        <v>18600</v>
      </c>
      <c r="D47" s="15">
        <v>21250</v>
      </c>
      <c r="E47" s="15">
        <v>25820</v>
      </c>
      <c r="F47" s="15">
        <v>31200</v>
      </c>
      <c r="G47" s="15">
        <v>36580</v>
      </c>
      <c r="H47" s="15">
        <v>41960</v>
      </c>
      <c r="I47" s="15">
        <v>47340</v>
      </c>
      <c r="J47" s="15">
        <v>52720</v>
      </c>
      <c r="K47" s="15">
        <f t="shared" si="0"/>
        <v>43680</v>
      </c>
      <c r="L47" s="15">
        <f t="shared" si="1"/>
        <v>46176</v>
      </c>
      <c r="M47" s="15">
        <f t="shared" si="2"/>
        <v>48672</v>
      </c>
      <c r="N47" s="15">
        <f t="shared" si="3"/>
        <v>51168</v>
      </c>
      <c r="O47" s="15">
        <v>31000</v>
      </c>
      <c r="P47" s="15">
        <v>35400</v>
      </c>
      <c r="Q47" s="15">
        <v>39850</v>
      </c>
      <c r="R47" s="15">
        <v>44250</v>
      </c>
      <c r="S47" s="15">
        <v>47800</v>
      </c>
      <c r="T47" s="15">
        <v>51350</v>
      </c>
      <c r="U47" s="15">
        <v>54900</v>
      </c>
      <c r="V47" s="15">
        <v>58450</v>
      </c>
      <c r="W47" s="15">
        <f t="shared" si="4"/>
        <v>61949.999999999993</v>
      </c>
      <c r="X47" s="15">
        <f t="shared" si="5"/>
        <v>65490</v>
      </c>
      <c r="Y47" s="15">
        <f t="shared" si="6"/>
        <v>69030</v>
      </c>
      <c r="Z47" s="15">
        <f t="shared" si="7"/>
        <v>72570</v>
      </c>
      <c r="AA47" s="15">
        <v>49600</v>
      </c>
      <c r="AB47" s="15">
        <v>56650</v>
      </c>
      <c r="AC47" s="15">
        <v>63750</v>
      </c>
      <c r="AD47" s="15">
        <v>70800</v>
      </c>
      <c r="AE47" s="15">
        <v>76500</v>
      </c>
      <c r="AF47" s="15">
        <v>82150</v>
      </c>
      <c r="AG47" s="15">
        <v>87800</v>
      </c>
      <c r="AH47" s="15">
        <v>93500</v>
      </c>
      <c r="AI47" s="15">
        <f t="shared" si="8"/>
        <v>99120</v>
      </c>
      <c r="AJ47" s="15">
        <f t="shared" si="9"/>
        <v>104784</v>
      </c>
      <c r="AK47" s="15">
        <f t="shared" si="10"/>
        <v>110448</v>
      </c>
      <c r="AL47" s="15">
        <f t="shared" si="11"/>
        <v>116112</v>
      </c>
      <c r="AM47" s="6" t="s">
        <v>430</v>
      </c>
      <c r="AN47" s="6" t="s">
        <v>129</v>
      </c>
      <c r="AO47" s="6" t="s">
        <v>385</v>
      </c>
      <c r="AP47" s="6">
        <v>1</v>
      </c>
      <c r="AQ47" s="14"/>
      <c r="AR47" s="14"/>
      <c r="AS47" s="14"/>
      <c r="AT47" s="14"/>
      <c r="AU47" s="6"/>
      <c r="AV47" s="6"/>
      <c r="AW47" s="6"/>
      <c r="AX47" s="6"/>
    </row>
    <row r="48" spans="1:50" x14ac:dyDescent="0.25">
      <c r="A48" s="6" t="s">
        <v>130</v>
      </c>
      <c r="B48" s="15">
        <v>86100</v>
      </c>
      <c r="C48" s="15">
        <v>16700</v>
      </c>
      <c r="D48" s="15">
        <v>20440</v>
      </c>
      <c r="E48" s="15">
        <v>25820</v>
      </c>
      <c r="F48" s="15">
        <v>31200</v>
      </c>
      <c r="G48" s="15">
        <v>36580</v>
      </c>
      <c r="H48" s="15">
        <v>41960</v>
      </c>
      <c r="I48" s="15">
        <v>47340</v>
      </c>
      <c r="J48" s="15">
        <v>52350</v>
      </c>
      <c r="K48" s="15">
        <f t="shared" si="0"/>
        <v>43680</v>
      </c>
      <c r="L48" s="15">
        <f t="shared" si="1"/>
        <v>46176</v>
      </c>
      <c r="M48" s="15">
        <f t="shared" si="2"/>
        <v>48672</v>
      </c>
      <c r="N48" s="15">
        <f t="shared" si="3"/>
        <v>51168</v>
      </c>
      <c r="O48" s="15">
        <v>27750</v>
      </c>
      <c r="P48" s="15">
        <v>31700</v>
      </c>
      <c r="Q48" s="15">
        <v>35650</v>
      </c>
      <c r="R48" s="15">
        <v>39650</v>
      </c>
      <c r="S48" s="15">
        <v>42800</v>
      </c>
      <c r="T48" s="15">
        <v>46000</v>
      </c>
      <c r="U48" s="15">
        <v>49200</v>
      </c>
      <c r="V48" s="15">
        <v>52350</v>
      </c>
      <c r="W48" s="15">
        <f t="shared" si="4"/>
        <v>55510</v>
      </c>
      <c r="X48" s="15">
        <f t="shared" si="5"/>
        <v>58682</v>
      </c>
      <c r="Y48" s="15">
        <f t="shared" si="6"/>
        <v>61854</v>
      </c>
      <c r="Z48" s="15">
        <f t="shared" si="7"/>
        <v>65026</v>
      </c>
      <c r="AA48" s="15">
        <v>44400</v>
      </c>
      <c r="AB48" s="15">
        <v>50750</v>
      </c>
      <c r="AC48" s="15">
        <v>57050</v>
      </c>
      <c r="AD48" s="15">
        <v>63400</v>
      </c>
      <c r="AE48" s="15">
        <v>68500</v>
      </c>
      <c r="AF48" s="15">
        <v>73550</v>
      </c>
      <c r="AG48" s="15">
        <v>78650</v>
      </c>
      <c r="AH48" s="15">
        <v>83700</v>
      </c>
      <c r="AI48" s="15">
        <f t="shared" si="8"/>
        <v>88760</v>
      </c>
      <c r="AJ48" s="15">
        <f t="shared" si="9"/>
        <v>93832</v>
      </c>
      <c r="AK48" s="15">
        <f t="shared" si="10"/>
        <v>98904</v>
      </c>
      <c r="AL48" s="15">
        <f t="shared" si="11"/>
        <v>103976</v>
      </c>
      <c r="AM48" s="6" t="s">
        <v>431</v>
      </c>
      <c r="AN48" s="6" t="s">
        <v>130</v>
      </c>
      <c r="AO48" s="6" t="s">
        <v>385</v>
      </c>
      <c r="AP48" s="6">
        <v>0</v>
      </c>
      <c r="AQ48" s="14"/>
      <c r="AR48" s="14"/>
      <c r="AS48" s="14"/>
      <c r="AT48" s="14"/>
      <c r="AU48" s="6"/>
      <c r="AV48" s="6"/>
      <c r="AW48" s="6"/>
      <c r="AX48" s="6"/>
    </row>
    <row r="49" spans="1:50" x14ac:dyDescent="0.25">
      <c r="A49" s="6" t="s">
        <v>131</v>
      </c>
      <c r="B49" s="15">
        <v>80600</v>
      </c>
      <c r="C49" s="15">
        <v>16700</v>
      </c>
      <c r="D49" s="15">
        <v>20440</v>
      </c>
      <c r="E49" s="15">
        <v>25820</v>
      </c>
      <c r="F49" s="15">
        <v>31200</v>
      </c>
      <c r="G49" s="15">
        <v>36580</v>
      </c>
      <c r="H49" s="15">
        <v>41960</v>
      </c>
      <c r="I49" s="15">
        <v>47340</v>
      </c>
      <c r="J49" s="15">
        <v>52350</v>
      </c>
      <c r="K49" s="15">
        <f t="shared" si="0"/>
        <v>43680</v>
      </c>
      <c r="L49" s="15">
        <f t="shared" si="1"/>
        <v>46176</v>
      </c>
      <c r="M49" s="15">
        <f t="shared" si="2"/>
        <v>48672</v>
      </c>
      <c r="N49" s="15">
        <f t="shared" si="3"/>
        <v>51168</v>
      </c>
      <c r="O49" s="15">
        <v>27750</v>
      </c>
      <c r="P49" s="15">
        <v>31700</v>
      </c>
      <c r="Q49" s="15">
        <v>35650</v>
      </c>
      <c r="R49" s="15">
        <v>39650</v>
      </c>
      <c r="S49" s="15">
        <v>42800</v>
      </c>
      <c r="T49" s="15">
        <v>46000</v>
      </c>
      <c r="U49" s="15">
        <v>49200</v>
      </c>
      <c r="V49" s="15">
        <v>52350</v>
      </c>
      <c r="W49" s="15">
        <f t="shared" si="4"/>
        <v>55510</v>
      </c>
      <c r="X49" s="15">
        <f t="shared" si="5"/>
        <v>58682</v>
      </c>
      <c r="Y49" s="15">
        <f t="shared" si="6"/>
        <v>61854</v>
      </c>
      <c r="Z49" s="15">
        <f t="shared" si="7"/>
        <v>65026</v>
      </c>
      <c r="AA49" s="15">
        <v>44400</v>
      </c>
      <c r="AB49" s="15">
        <v>50750</v>
      </c>
      <c r="AC49" s="15">
        <v>57050</v>
      </c>
      <c r="AD49" s="15">
        <v>63400</v>
      </c>
      <c r="AE49" s="15">
        <v>68500</v>
      </c>
      <c r="AF49" s="15">
        <v>73550</v>
      </c>
      <c r="AG49" s="15">
        <v>78650</v>
      </c>
      <c r="AH49" s="15">
        <v>83700</v>
      </c>
      <c r="AI49" s="15">
        <f t="shared" si="8"/>
        <v>88760</v>
      </c>
      <c r="AJ49" s="15">
        <f t="shared" si="9"/>
        <v>93832</v>
      </c>
      <c r="AK49" s="15">
        <f t="shared" si="10"/>
        <v>98904</v>
      </c>
      <c r="AL49" s="15">
        <f t="shared" si="11"/>
        <v>103976</v>
      </c>
      <c r="AM49" s="6" t="s">
        <v>432</v>
      </c>
      <c r="AN49" s="6" t="s">
        <v>131</v>
      </c>
      <c r="AO49" s="6" t="s">
        <v>385</v>
      </c>
      <c r="AP49" s="6">
        <v>0</v>
      </c>
      <c r="AQ49" s="14"/>
      <c r="AR49" s="14"/>
      <c r="AS49" s="14"/>
      <c r="AT49" s="14"/>
      <c r="AU49" s="6"/>
      <c r="AV49" s="6"/>
      <c r="AW49" s="6"/>
      <c r="AX49" s="6"/>
    </row>
    <row r="50" spans="1:50" x14ac:dyDescent="0.25">
      <c r="A50" s="6" t="s">
        <v>132</v>
      </c>
      <c r="B50" s="15">
        <v>90400</v>
      </c>
      <c r="C50" s="15">
        <v>19000</v>
      </c>
      <c r="D50" s="15">
        <v>21700</v>
      </c>
      <c r="E50" s="15">
        <v>25820</v>
      </c>
      <c r="F50" s="15">
        <v>31200</v>
      </c>
      <c r="G50" s="15">
        <v>36580</v>
      </c>
      <c r="H50" s="15">
        <v>41960</v>
      </c>
      <c r="I50" s="15">
        <v>47340</v>
      </c>
      <c r="J50" s="15">
        <v>52720</v>
      </c>
      <c r="K50" s="15">
        <f t="shared" si="0"/>
        <v>43680</v>
      </c>
      <c r="L50" s="15">
        <f t="shared" si="1"/>
        <v>46176</v>
      </c>
      <c r="M50" s="15">
        <f t="shared" si="2"/>
        <v>48672</v>
      </c>
      <c r="N50" s="15">
        <f t="shared" si="3"/>
        <v>51168</v>
      </c>
      <c r="O50" s="15">
        <v>31650</v>
      </c>
      <c r="P50" s="15">
        <v>36200</v>
      </c>
      <c r="Q50" s="15">
        <v>40700</v>
      </c>
      <c r="R50" s="15">
        <v>45200</v>
      </c>
      <c r="S50" s="15">
        <v>48850</v>
      </c>
      <c r="T50" s="15">
        <v>52450</v>
      </c>
      <c r="U50" s="15">
        <v>56050</v>
      </c>
      <c r="V50" s="15">
        <v>59700</v>
      </c>
      <c r="W50" s="15">
        <f t="shared" si="4"/>
        <v>63279.999999999993</v>
      </c>
      <c r="X50" s="15">
        <f t="shared" si="5"/>
        <v>66896</v>
      </c>
      <c r="Y50" s="15">
        <f t="shared" si="6"/>
        <v>70512</v>
      </c>
      <c r="Z50" s="15">
        <f t="shared" si="7"/>
        <v>74128</v>
      </c>
      <c r="AA50" s="15">
        <v>50650</v>
      </c>
      <c r="AB50" s="15">
        <v>57850</v>
      </c>
      <c r="AC50" s="15">
        <v>65100</v>
      </c>
      <c r="AD50" s="15">
        <v>72300</v>
      </c>
      <c r="AE50" s="15">
        <v>78100</v>
      </c>
      <c r="AF50" s="15">
        <v>83900</v>
      </c>
      <c r="AG50" s="15">
        <v>89700</v>
      </c>
      <c r="AH50" s="15">
        <v>95450</v>
      </c>
      <c r="AI50" s="15">
        <f t="shared" si="8"/>
        <v>101220</v>
      </c>
      <c r="AJ50" s="15">
        <f t="shared" si="9"/>
        <v>107004</v>
      </c>
      <c r="AK50" s="15">
        <f t="shared" si="10"/>
        <v>112788</v>
      </c>
      <c r="AL50" s="15">
        <f t="shared" si="11"/>
        <v>118572</v>
      </c>
      <c r="AM50" s="6" t="s">
        <v>433</v>
      </c>
      <c r="AN50" s="6" t="s">
        <v>132</v>
      </c>
      <c r="AO50" s="6" t="s">
        <v>385</v>
      </c>
      <c r="AP50" s="6">
        <v>0</v>
      </c>
      <c r="AQ50" s="14"/>
      <c r="AR50" s="14"/>
      <c r="AS50" s="14"/>
      <c r="AT50" s="14"/>
      <c r="AU50" s="6"/>
      <c r="AV50" s="6"/>
      <c r="AW50" s="6"/>
      <c r="AX50" s="6"/>
    </row>
    <row r="51" spans="1:50" x14ac:dyDescent="0.25">
      <c r="A51" s="6" t="s">
        <v>134</v>
      </c>
      <c r="B51" s="15">
        <v>75300</v>
      </c>
      <c r="C51" s="15">
        <v>15850</v>
      </c>
      <c r="D51" s="15">
        <v>20440</v>
      </c>
      <c r="E51" s="15">
        <v>25820</v>
      </c>
      <c r="F51" s="15">
        <v>31200</v>
      </c>
      <c r="G51" s="15">
        <v>36580</v>
      </c>
      <c r="H51" s="15">
        <v>41960</v>
      </c>
      <c r="I51" s="15">
        <v>46700</v>
      </c>
      <c r="J51" s="15">
        <v>49700</v>
      </c>
      <c r="K51" s="15">
        <f t="shared" si="0"/>
        <v>43680</v>
      </c>
      <c r="L51" s="15">
        <f t="shared" si="1"/>
        <v>46176</v>
      </c>
      <c r="M51" s="15">
        <f t="shared" si="2"/>
        <v>48672</v>
      </c>
      <c r="N51" s="15">
        <f t="shared" si="3"/>
        <v>51168</v>
      </c>
      <c r="O51" s="15">
        <v>26400</v>
      </c>
      <c r="P51" s="15">
        <v>30150</v>
      </c>
      <c r="Q51" s="15">
        <v>33900</v>
      </c>
      <c r="R51" s="15">
        <v>37650</v>
      </c>
      <c r="S51" s="15">
        <v>40700</v>
      </c>
      <c r="T51" s="15">
        <v>43700</v>
      </c>
      <c r="U51" s="15">
        <v>46700</v>
      </c>
      <c r="V51" s="15">
        <v>49700</v>
      </c>
      <c r="W51" s="15">
        <f t="shared" si="4"/>
        <v>52710</v>
      </c>
      <c r="X51" s="15">
        <f t="shared" si="5"/>
        <v>55722</v>
      </c>
      <c r="Y51" s="15">
        <f t="shared" si="6"/>
        <v>58734</v>
      </c>
      <c r="Z51" s="15">
        <f t="shared" si="7"/>
        <v>61746</v>
      </c>
      <c r="AA51" s="15">
        <v>42200</v>
      </c>
      <c r="AB51" s="15">
        <v>48200</v>
      </c>
      <c r="AC51" s="15">
        <v>54250</v>
      </c>
      <c r="AD51" s="15">
        <v>60250</v>
      </c>
      <c r="AE51" s="15">
        <v>65100</v>
      </c>
      <c r="AF51" s="15">
        <v>69900</v>
      </c>
      <c r="AG51" s="15">
        <v>74750</v>
      </c>
      <c r="AH51" s="15">
        <v>79550</v>
      </c>
      <c r="AI51" s="15">
        <f t="shared" si="8"/>
        <v>84350</v>
      </c>
      <c r="AJ51" s="15">
        <f t="shared" si="9"/>
        <v>89170</v>
      </c>
      <c r="AK51" s="15">
        <f t="shared" si="10"/>
        <v>93990</v>
      </c>
      <c r="AL51" s="15">
        <f t="shared" si="11"/>
        <v>98810</v>
      </c>
      <c r="AM51" s="6" t="s">
        <v>434</v>
      </c>
      <c r="AN51" s="6" t="s">
        <v>134</v>
      </c>
      <c r="AO51" s="6" t="s">
        <v>385</v>
      </c>
      <c r="AP51" s="6">
        <v>1</v>
      </c>
      <c r="AQ51" s="14"/>
      <c r="AR51" s="14"/>
      <c r="AS51" s="14"/>
      <c r="AT51" s="14"/>
      <c r="AU51" s="6"/>
      <c r="AV51" s="6"/>
      <c r="AW51" s="6"/>
      <c r="AX51" s="6"/>
    </row>
    <row r="52" spans="1:50" x14ac:dyDescent="0.25">
      <c r="A52" s="6" t="s">
        <v>135</v>
      </c>
      <c r="B52" s="15">
        <v>58200</v>
      </c>
      <c r="C52" s="15">
        <v>15750</v>
      </c>
      <c r="D52" s="15">
        <v>20440</v>
      </c>
      <c r="E52" s="15">
        <v>25820</v>
      </c>
      <c r="F52" s="15">
        <v>31200</v>
      </c>
      <c r="G52" s="15">
        <v>36580</v>
      </c>
      <c r="H52" s="15">
        <v>41960</v>
      </c>
      <c r="I52" s="15">
        <v>46500</v>
      </c>
      <c r="J52" s="15">
        <v>49500</v>
      </c>
      <c r="K52" s="15">
        <f t="shared" si="0"/>
        <v>43680</v>
      </c>
      <c r="L52" s="15">
        <f t="shared" si="1"/>
        <v>46176</v>
      </c>
      <c r="M52" s="15">
        <f t="shared" si="2"/>
        <v>48672</v>
      </c>
      <c r="N52" s="15">
        <f t="shared" si="3"/>
        <v>51168</v>
      </c>
      <c r="O52" s="15">
        <v>26250</v>
      </c>
      <c r="P52" s="15">
        <v>30000</v>
      </c>
      <c r="Q52" s="15">
        <v>33750</v>
      </c>
      <c r="R52" s="15">
        <v>37500</v>
      </c>
      <c r="S52" s="15">
        <v>40500</v>
      </c>
      <c r="T52" s="15">
        <v>43500</v>
      </c>
      <c r="U52" s="15">
        <v>46500</v>
      </c>
      <c r="V52" s="15">
        <v>49500</v>
      </c>
      <c r="W52" s="15">
        <f t="shared" si="4"/>
        <v>52500</v>
      </c>
      <c r="X52" s="15">
        <f t="shared" si="5"/>
        <v>55500</v>
      </c>
      <c r="Y52" s="15">
        <f t="shared" si="6"/>
        <v>58500</v>
      </c>
      <c r="Z52" s="15">
        <f t="shared" si="7"/>
        <v>61500</v>
      </c>
      <c r="AA52" s="15">
        <v>42000</v>
      </c>
      <c r="AB52" s="15">
        <v>48000</v>
      </c>
      <c r="AC52" s="15">
        <v>54000</v>
      </c>
      <c r="AD52" s="15">
        <v>60000</v>
      </c>
      <c r="AE52" s="15">
        <v>64800</v>
      </c>
      <c r="AF52" s="15">
        <v>69600</v>
      </c>
      <c r="AG52" s="15">
        <v>74400</v>
      </c>
      <c r="AH52" s="15">
        <v>79200</v>
      </c>
      <c r="AI52" s="15">
        <f t="shared" si="8"/>
        <v>84000</v>
      </c>
      <c r="AJ52" s="15">
        <f t="shared" si="9"/>
        <v>88800</v>
      </c>
      <c r="AK52" s="15">
        <f t="shared" si="10"/>
        <v>93600</v>
      </c>
      <c r="AL52" s="15">
        <f t="shared" si="11"/>
        <v>98400</v>
      </c>
      <c r="AM52" s="6" t="s">
        <v>435</v>
      </c>
      <c r="AN52" s="6" t="s">
        <v>135</v>
      </c>
      <c r="AO52" s="6" t="s">
        <v>385</v>
      </c>
      <c r="AP52" s="6">
        <v>0</v>
      </c>
      <c r="AQ52" s="14"/>
      <c r="AR52" s="14"/>
      <c r="AS52" s="14"/>
      <c r="AT52" s="14"/>
      <c r="AU52" s="6"/>
      <c r="AV52" s="6"/>
      <c r="AW52" s="6"/>
      <c r="AX52" s="6"/>
    </row>
    <row r="53" spans="1:50" x14ac:dyDescent="0.25">
      <c r="A53" s="6" t="s">
        <v>136</v>
      </c>
      <c r="B53" s="15">
        <v>88300</v>
      </c>
      <c r="C53" s="15">
        <v>18550</v>
      </c>
      <c r="D53" s="15">
        <v>21200</v>
      </c>
      <c r="E53" s="15">
        <v>25820</v>
      </c>
      <c r="F53" s="15">
        <v>31200</v>
      </c>
      <c r="G53" s="15">
        <v>36580</v>
      </c>
      <c r="H53" s="15">
        <v>41960</v>
      </c>
      <c r="I53" s="15">
        <v>47340</v>
      </c>
      <c r="J53" s="15">
        <v>52720</v>
      </c>
      <c r="K53" s="15">
        <f t="shared" si="0"/>
        <v>43680</v>
      </c>
      <c r="L53" s="15">
        <f t="shared" si="1"/>
        <v>46176</v>
      </c>
      <c r="M53" s="15">
        <f t="shared" si="2"/>
        <v>48672</v>
      </c>
      <c r="N53" s="15">
        <f t="shared" si="3"/>
        <v>51168</v>
      </c>
      <c r="O53" s="15">
        <v>30950</v>
      </c>
      <c r="P53" s="15">
        <v>35350</v>
      </c>
      <c r="Q53" s="15">
        <v>39750</v>
      </c>
      <c r="R53" s="15">
        <v>44150</v>
      </c>
      <c r="S53" s="15">
        <v>47700</v>
      </c>
      <c r="T53" s="15">
        <v>51250</v>
      </c>
      <c r="U53" s="15">
        <v>54750</v>
      </c>
      <c r="V53" s="15">
        <v>58300</v>
      </c>
      <c r="W53" s="15">
        <f t="shared" si="4"/>
        <v>61809.999999999993</v>
      </c>
      <c r="X53" s="15">
        <f t="shared" si="5"/>
        <v>65342</v>
      </c>
      <c r="Y53" s="15">
        <f t="shared" si="6"/>
        <v>68874</v>
      </c>
      <c r="Z53" s="15">
        <f t="shared" si="7"/>
        <v>72406</v>
      </c>
      <c r="AA53" s="15">
        <v>49500</v>
      </c>
      <c r="AB53" s="15">
        <v>56550</v>
      </c>
      <c r="AC53" s="15">
        <v>63600</v>
      </c>
      <c r="AD53" s="15">
        <v>70650</v>
      </c>
      <c r="AE53" s="15">
        <v>76350</v>
      </c>
      <c r="AF53" s="15">
        <v>82000</v>
      </c>
      <c r="AG53" s="15">
        <v>87650</v>
      </c>
      <c r="AH53" s="15">
        <v>93300</v>
      </c>
      <c r="AI53" s="15">
        <f t="shared" si="8"/>
        <v>98910</v>
      </c>
      <c r="AJ53" s="15">
        <f t="shared" si="9"/>
        <v>104562</v>
      </c>
      <c r="AK53" s="15">
        <f t="shared" si="10"/>
        <v>110214</v>
      </c>
      <c r="AL53" s="15">
        <f t="shared" si="11"/>
        <v>115866</v>
      </c>
      <c r="AM53" s="6" t="s">
        <v>436</v>
      </c>
      <c r="AN53" s="6" t="s">
        <v>136</v>
      </c>
      <c r="AO53" s="6" t="s">
        <v>385</v>
      </c>
      <c r="AP53" s="6">
        <v>0</v>
      </c>
      <c r="AQ53" s="14"/>
      <c r="AR53" s="14"/>
      <c r="AS53" s="14"/>
      <c r="AT53" s="14"/>
      <c r="AU53" s="6"/>
      <c r="AV53" s="6"/>
      <c r="AW53" s="6"/>
      <c r="AX53" s="6"/>
    </row>
    <row r="54" spans="1:50" x14ac:dyDescent="0.25">
      <c r="A54" s="6" t="s">
        <v>137</v>
      </c>
      <c r="B54" s="15">
        <v>63500</v>
      </c>
      <c r="C54" s="15">
        <v>15750</v>
      </c>
      <c r="D54" s="15">
        <v>20440</v>
      </c>
      <c r="E54" s="15">
        <v>25820</v>
      </c>
      <c r="F54" s="15">
        <v>31200</v>
      </c>
      <c r="G54" s="15">
        <v>36580</v>
      </c>
      <c r="H54" s="15">
        <v>41960</v>
      </c>
      <c r="I54" s="15">
        <v>46500</v>
      </c>
      <c r="J54" s="15">
        <v>49500</v>
      </c>
      <c r="K54" s="15">
        <f t="shared" si="0"/>
        <v>43680</v>
      </c>
      <c r="L54" s="15">
        <f t="shared" si="1"/>
        <v>46176</v>
      </c>
      <c r="M54" s="15">
        <f t="shared" si="2"/>
        <v>48672</v>
      </c>
      <c r="N54" s="15">
        <f t="shared" si="3"/>
        <v>51168</v>
      </c>
      <c r="O54" s="15">
        <v>26250</v>
      </c>
      <c r="P54" s="15">
        <v>30000</v>
      </c>
      <c r="Q54" s="15">
        <v>33750</v>
      </c>
      <c r="R54" s="15">
        <v>37500</v>
      </c>
      <c r="S54" s="15">
        <v>40500</v>
      </c>
      <c r="T54" s="15">
        <v>43500</v>
      </c>
      <c r="U54" s="15">
        <v>46500</v>
      </c>
      <c r="V54" s="15">
        <v>49500</v>
      </c>
      <c r="W54" s="15">
        <f t="shared" si="4"/>
        <v>52500</v>
      </c>
      <c r="X54" s="15">
        <f t="shared" si="5"/>
        <v>55500</v>
      </c>
      <c r="Y54" s="15">
        <f t="shared" si="6"/>
        <v>58500</v>
      </c>
      <c r="Z54" s="15">
        <f t="shared" si="7"/>
        <v>61500</v>
      </c>
      <c r="AA54" s="15">
        <v>42000</v>
      </c>
      <c r="AB54" s="15">
        <v>48000</v>
      </c>
      <c r="AC54" s="15">
        <v>54000</v>
      </c>
      <c r="AD54" s="15">
        <v>60000</v>
      </c>
      <c r="AE54" s="15">
        <v>64800</v>
      </c>
      <c r="AF54" s="15">
        <v>69600</v>
      </c>
      <c r="AG54" s="15">
        <v>74400</v>
      </c>
      <c r="AH54" s="15">
        <v>79200</v>
      </c>
      <c r="AI54" s="15">
        <f t="shared" si="8"/>
        <v>84000</v>
      </c>
      <c r="AJ54" s="15">
        <f t="shared" si="9"/>
        <v>88800</v>
      </c>
      <c r="AK54" s="15">
        <f t="shared" si="10"/>
        <v>93600</v>
      </c>
      <c r="AL54" s="15">
        <f t="shared" si="11"/>
        <v>98400</v>
      </c>
      <c r="AM54" s="6" t="s">
        <v>437</v>
      </c>
      <c r="AN54" s="6" t="s">
        <v>137</v>
      </c>
      <c r="AO54" s="6" t="s">
        <v>385</v>
      </c>
      <c r="AP54" s="6">
        <v>0</v>
      </c>
      <c r="AQ54" s="14"/>
      <c r="AR54" s="14"/>
      <c r="AS54" s="14"/>
      <c r="AT54" s="14"/>
      <c r="AU54" s="6"/>
      <c r="AV54" s="6"/>
      <c r="AW54" s="6"/>
      <c r="AX54" s="6"/>
    </row>
    <row r="55" spans="1:50" x14ac:dyDescent="0.25">
      <c r="A55" s="6" t="s">
        <v>138</v>
      </c>
      <c r="B55" s="15">
        <v>85700</v>
      </c>
      <c r="C55" s="15">
        <v>18000</v>
      </c>
      <c r="D55" s="15">
        <v>20600</v>
      </c>
      <c r="E55" s="15">
        <v>25820</v>
      </c>
      <c r="F55" s="15">
        <v>31200</v>
      </c>
      <c r="G55" s="15">
        <v>36580</v>
      </c>
      <c r="H55" s="15">
        <v>41960</v>
      </c>
      <c r="I55" s="15">
        <v>47340</v>
      </c>
      <c r="J55" s="15">
        <v>52720</v>
      </c>
      <c r="K55" s="15">
        <f t="shared" si="0"/>
        <v>43680</v>
      </c>
      <c r="L55" s="15">
        <f t="shared" si="1"/>
        <v>46176</v>
      </c>
      <c r="M55" s="15">
        <f t="shared" si="2"/>
        <v>48672</v>
      </c>
      <c r="N55" s="15">
        <f t="shared" si="3"/>
        <v>51168</v>
      </c>
      <c r="O55" s="15">
        <v>30000</v>
      </c>
      <c r="P55" s="15">
        <v>34300</v>
      </c>
      <c r="Q55" s="15">
        <v>38600</v>
      </c>
      <c r="R55" s="15">
        <v>42850</v>
      </c>
      <c r="S55" s="15">
        <v>46300</v>
      </c>
      <c r="T55" s="15">
        <v>49750</v>
      </c>
      <c r="U55" s="15">
        <v>53150</v>
      </c>
      <c r="V55" s="15">
        <v>56600</v>
      </c>
      <c r="W55" s="15">
        <f t="shared" si="4"/>
        <v>59989.999999999993</v>
      </c>
      <c r="X55" s="15">
        <f t="shared" si="5"/>
        <v>63418</v>
      </c>
      <c r="Y55" s="15">
        <f t="shared" si="6"/>
        <v>66846</v>
      </c>
      <c r="Z55" s="15">
        <f t="shared" si="7"/>
        <v>70274</v>
      </c>
      <c r="AA55" s="15">
        <v>48000</v>
      </c>
      <c r="AB55" s="15">
        <v>54850</v>
      </c>
      <c r="AC55" s="15">
        <v>61700</v>
      </c>
      <c r="AD55" s="15">
        <v>68550</v>
      </c>
      <c r="AE55" s="15">
        <v>74050</v>
      </c>
      <c r="AF55" s="15">
        <v>79550</v>
      </c>
      <c r="AG55" s="15">
        <v>85050</v>
      </c>
      <c r="AH55" s="15">
        <v>90500</v>
      </c>
      <c r="AI55" s="15">
        <f t="shared" si="8"/>
        <v>95970</v>
      </c>
      <c r="AJ55" s="15">
        <f t="shared" si="9"/>
        <v>101454</v>
      </c>
      <c r="AK55" s="15">
        <f t="shared" si="10"/>
        <v>106938</v>
      </c>
      <c r="AL55" s="15">
        <f t="shared" si="11"/>
        <v>112422</v>
      </c>
      <c r="AM55" s="6" t="s">
        <v>438</v>
      </c>
      <c r="AN55" s="6" t="s">
        <v>138</v>
      </c>
      <c r="AO55" s="6" t="s">
        <v>385</v>
      </c>
      <c r="AP55" s="6">
        <v>1</v>
      </c>
      <c r="AQ55" s="14"/>
      <c r="AR55" s="14"/>
      <c r="AS55" s="14"/>
      <c r="AT55" s="14"/>
      <c r="AU55" s="6"/>
      <c r="AV55" s="6"/>
      <c r="AW55" s="6"/>
      <c r="AX55" s="6"/>
    </row>
    <row r="56" spans="1:50" x14ac:dyDescent="0.25">
      <c r="A56" s="6" t="s">
        <v>139</v>
      </c>
      <c r="B56" s="15">
        <v>47000</v>
      </c>
      <c r="C56" s="15">
        <v>15750</v>
      </c>
      <c r="D56" s="15">
        <v>20440</v>
      </c>
      <c r="E56" s="15">
        <v>25820</v>
      </c>
      <c r="F56" s="15">
        <v>31200</v>
      </c>
      <c r="G56" s="15">
        <v>36580</v>
      </c>
      <c r="H56" s="15">
        <v>41960</v>
      </c>
      <c r="I56" s="15">
        <v>46500</v>
      </c>
      <c r="J56" s="15">
        <v>49500</v>
      </c>
      <c r="K56" s="15">
        <f t="shared" si="0"/>
        <v>43680</v>
      </c>
      <c r="L56" s="15">
        <f t="shared" si="1"/>
        <v>46176</v>
      </c>
      <c r="M56" s="15">
        <f t="shared" si="2"/>
        <v>48672</v>
      </c>
      <c r="N56" s="15">
        <f t="shared" si="3"/>
        <v>51168</v>
      </c>
      <c r="O56" s="15">
        <v>26250</v>
      </c>
      <c r="P56" s="15">
        <v>30000</v>
      </c>
      <c r="Q56" s="15">
        <v>33750</v>
      </c>
      <c r="R56" s="15">
        <v>37500</v>
      </c>
      <c r="S56" s="15">
        <v>40500</v>
      </c>
      <c r="T56" s="15">
        <v>43500</v>
      </c>
      <c r="U56" s="15">
        <v>46500</v>
      </c>
      <c r="V56" s="15">
        <v>49500</v>
      </c>
      <c r="W56" s="15">
        <f t="shared" si="4"/>
        <v>52500</v>
      </c>
      <c r="X56" s="15">
        <f t="shared" si="5"/>
        <v>55500</v>
      </c>
      <c r="Y56" s="15">
        <f t="shared" si="6"/>
        <v>58500</v>
      </c>
      <c r="Z56" s="15">
        <f t="shared" si="7"/>
        <v>61500</v>
      </c>
      <c r="AA56" s="15">
        <v>42000</v>
      </c>
      <c r="AB56" s="15">
        <v>48000</v>
      </c>
      <c r="AC56" s="15">
        <v>54000</v>
      </c>
      <c r="AD56" s="15">
        <v>60000</v>
      </c>
      <c r="AE56" s="15">
        <v>64800</v>
      </c>
      <c r="AF56" s="15">
        <v>69600</v>
      </c>
      <c r="AG56" s="15">
        <v>74400</v>
      </c>
      <c r="AH56" s="15">
        <v>79200</v>
      </c>
      <c r="AI56" s="15">
        <f t="shared" si="8"/>
        <v>84000</v>
      </c>
      <c r="AJ56" s="15">
        <f t="shared" si="9"/>
        <v>88800</v>
      </c>
      <c r="AK56" s="15">
        <f t="shared" si="10"/>
        <v>93600</v>
      </c>
      <c r="AL56" s="15">
        <f t="shared" si="11"/>
        <v>98400</v>
      </c>
      <c r="AM56" s="6" t="s">
        <v>439</v>
      </c>
      <c r="AN56" s="6" t="s">
        <v>139</v>
      </c>
      <c r="AO56" s="6" t="s">
        <v>385</v>
      </c>
      <c r="AP56" s="6">
        <v>0</v>
      </c>
      <c r="AQ56" s="14"/>
      <c r="AR56" s="14"/>
      <c r="AS56" s="14"/>
      <c r="AT56" s="14"/>
      <c r="AU56" s="6"/>
      <c r="AV56" s="6"/>
      <c r="AW56" s="6"/>
      <c r="AX56" s="6"/>
    </row>
    <row r="57" spans="1:50" x14ac:dyDescent="0.25">
      <c r="A57" s="6" t="s">
        <v>140</v>
      </c>
      <c r="B57" s="15">
        <v>93500</v>
      </c>
      <c r="C57" s="15">
        <v>16900</v>
      </c>
      <c r="D57" s="15">
        <v>20440</v>
      </c>
      <c r="E57" s="15">
        <v>25820</v>
      </c>
      <c r="F57" s="15">
        <v>31200</v>
      </c>
      <c r="G57" s="15">
        <v>36580</v>
      </c>
      <c r="H57" s="15">
        <v>41960</v>
      </c>
      <c r="I57" s="15">
        <v>47340</v>
      </c>
      <c r="J57" s="15">
        <v>52720</v>
      </c>
      <c r="K57" s="15">
        <f t="shared" si="0"/>
        <v>43680</v>
      </c>
      <c r="L57" s="15">
        <f t="shared" si="1"/>
        <v>46176</v>
      </c>
      <c r="M57" s="15">
        <f t="shared" si="2"/>
        <v>48672</v>
      </c>
      <c r="N57" s="15">
        <f t="shared" si="3"/>
        <v>51168</v>
      </c>
      <c r="O57" s="15">
        <v>28150</v>
      </c>
      <c r="P57" s="15">
        <v>32150</v>
      </c>
      <c r="Q57" s="15">
        <v>36150</v>
      </c>
      <c r="R57" s="15">
        <v>40200</v>
      </c>
      <c r="S57" s="15">
        <v>43450</v>
      </c>
      <c r="T57" s="15">
        <v>46600</v>
      </c>
      <c r="U57" s="15">
        <v>49850</v>
      </c>
      <c r="V57" s="15">
        <v>53050</v>
      </c>
      <c r="W57" s="15">
        <f t="shared" si="4"/>
        <v>56280</v>
      </c>
      <c r="X57" s="15">
        <f t="shared" si="5"/>
        <v>59496</v>
      </c>
      <c r="Y57" s="15">
        <f t="shared" si="6"/>
        <v>62712</v>
      </c>
      <c r="Z57" s="15">
        <f t="shared" si="7"/>
        <v>65928</v>
      </c>
      <c r="AA57" s="15">
        <v>45000</v>
      </c>
      <c r="AB57" s="15">
        <v>51450</v>
      </c>
      <c r="AC57" s="15">
        <v>57900</v>
      </c>
      <c r="AD57" s="15">
        <v>64300</v>
      </c>
      <c r="AE57" s="15">
        <v>69450</v>
      </c>
      <c r="AF57" s="15">
        <v>74600</v>
      </c>
      <c r="AG57" s="15">
        <v>79750</v>
      </c>
      <c r="AH57" s="15">
        <v>84900</v>
      </c>
      <c r="AI57" s="15">
        <f t="shared" si="8"/>
        <v>90020</v>
      </c>
      <c r="AJ57" s="15">
        <f t="shared" si="9"/>
        <v>95164</v>
      </c>
      <c r="AK57" s="15">
        <f t="shared" si="10"/>
        <v>100308</v>
      </c>
      <c r="AL57" s="15">
        <f t="shared" si="11"/>
        <v>105452</v>
      </c>
      <c r="AM57" s="6" t="s">
        <v>440</v>
      </c>
      <c r="AN57" s="6" t="s">
        <v>140</v>
      </c>
      <c r="AO57" s="6" t="s">
        <v>385</v>
      </c>
      <c r="AP57" s="6">
        <v>0</v>
      </c>
      <c r="AQ57" s="14"/>
      <c r="AR57" s="14"/>
      <c r="AS57" s="14"/>
      <c r="AT57" s="14"/>
      <c r="AU57" s="6"/>
      <c r="AV57" s="6"/>
      <c r="AW57" s="6"/>
      <c r="AX57" s="6"/>
    </row>
    <row r="58" spans="1:50" x14ac:dyDescent="0.25">
      <c r="A58" s="6" t="s">
        <v>141</v>
      </c>
      <c r="B58" s="15">
        <v>110300</v>
      </c>
      <c r="C58" s="15">
        <v>23200</v>
      </c>
      <c r="D58" s="15">
        <v>26500</v>
      </c>
      <c r="E58" s="15">
        <v>29800</v>
      </c>
      <c r="F58" s="15">
        <v>33100</v>
      </c>
      <c r="G58" s="15">
        <v>36580</v>
      </c>
      <c r="H58" s="15">
        <v>41960</v>
      </c>
      <c r="I58" s="15">
        <v>47340</v>
      </c>
      <c r="J58" s="15">
        <v>52720</v>
      </c>
      <c r="K58" s="15">
        <f t="shared" si="0"/>
        <v>46340</v>
      </c>
      <c r="L58" s="15">
        <f t="shared" si="1"/>
        <v>48988</v>
      </c>
      <c r="M58" s="15">
        <f t="shared" si="2"/>
        <v>51636</v>
      </c>
      <c r="N58" s="15">
        <f t="shared" si="3"/>
        <v>54284</v>
      </c>
      <c r="O58" s="15">
        <v>38650</v>
      </c>
      <c r="P58" s="15">
        <v>44150</v>
      </c>
      <c r="Q58" s="15">
        <v>49650</v>
      </c>
      <c r="R58" s="15">
        <v>55150</v>
      </c>
      <c r="S58" s="15">
        <v>59600</v>
      </c>
      <c r="T58" s="15">
        <v>64000</v>
      </c>
      <c r="U58" s="15">
        <v>68400</v>
      </c>
      <c r="V58" s="15">
        <v>72800</v>
      </c>
      <c r="W58" s="15">
        <f t="shared" si="4"/>
        <v>77210</v>
      </c>
      <c r="X58" s="15">
        <f t="shared" si="5"/>
        <v>81622</v>
      </c>
      <c r="Y58" s="15">
        <f t="shared" si="6"/>
        <v>86034</v>
      </c>
      <c r="Z58" s="15">
        <f t="shared" si="7"/>
        <v>90446</v>
      </c>
      <c r="AA58" s="15">
        <v>61800</v>
      </c>
      <c r="AB58" s="15">
        <v>70600</v>
      </c>
      <c r="AC58" s="15">
        <v>79450</v>
      </c>
      <c r="AD58" s="15">
        <v>88250</v>
      </c>
      <c r="AE58" s="15">
        <v>95350</v>
      </c>
      <c r="AF58" s="15">
        <v>102400</v>
      </c>
      <c r="AG58" s="15">
        <v>109450</v>
      </c>
      <c r="AH58" s="15">
        <v>116500</v>
      </c>
      <c r="AI58" s="15">
        <f t="shared" si="8"/>
        <v>123549.99999999999</v>
      </c>
      <c r="AJ58" s="15">
        <f t="shared" si="9"/>
        <v>130610</v>
      </c>
      <c r="AK58" s="15">
        <f t="shared" si="10"/>
        <v>137670</v>
      </c>
      <c r="AL58" s="15">
        <f t="shared" si="11"/>
        <v>144730</v>
      </c>
      <c r="AM58" s="6" t="s">
        <v>441</v>
      </c>
      <c r="AN58" s="6" t="s">
        <v>141</v>
      </c>
      <c r="AO58" s="6" t="s">
        <v>385</v>
      </c>
      <c r="AP58" s="6">
        <v>1</v>
      </c>
      <c r="AQ58" s="14"/>
      <c r="AR58" s="14"/>
      <c r="AS58" s="14"/>
      <c r="AT58" s="14"/>
      <c r="AU58" s="6"/>
      <c r="AV58" s="6"/>
      <c r="AW58" s="6"/>
      <c r="AX58" s="6"/>
    </row>
    <row r="59" spans="1:50" x14ac:dyDescent="0.25">
      <c r="A59" s="6" t="s">
        <v>142</v>
      </c>
      <c r="B59" s="15">
        <v>66900</v>
      </c>
      <c r="C59" s="15">
        <v>15750</v>
      </c>
      <c r="D59" s="15">
        <v>20440</v>
      </c>
      <c r="E59" s="15">
        <v>25820</v>
      </c>
      <c r="F59" s="15">
        <v>31200</v>
      </c>
      <c r="G59" s="15">
        <v>36580</v>
      </c>
      <c r="H59" s="15">
        <v>41960</v>
      </c>
      <c r="I59" s="15">
        <v>46500</v>
      </c>
      <c r="J59" s="15">
        <v>49500</v>
      </c>
      <c r="K59" s="15">
        <f t="shared" si="0"/>
        <v>43680</v>
      </c>
      <c r="L59" s="15">
        <f t="shared" si="1"/>
        <v>46176</v>
      </c>
      <c r="M59" s="15">
        <f t="shared" si="2"/>
        <v>48672</v>
      </c>
      <c r="N59" s="15">
        <f t="shared" si="3"/>
        <v>51168</v>
      </c>
      <c r="O59" s="15">
        <v>26250</v>
      </c>
      <c r="P59" s="15">
        <v>30000</v>
      </c>
      <c r="Q59" s="15">
        <v>33750</v>
      </c>
      <c r="R59" s="15">
        <v>37500</v>
      </c>
      <c r="S59" s="15">
        <v>40500</v>
      </c>
      <c r="T59" s="15">
        <v>43500</v>
      </c>
      <c r="U59" s="15">
        <v>46500</v>
      </c>
      <c r="V59" s="15">
        <v>49500</v>
      </c>
      <c r="W59" s="15">
        <f t="shared" si="4"/>
        <v>52500</v>
      </c>
      <c r="X59" s="15">
        <f t="shared" si="5"/>
        <v>55500</v>
      </c>
      <c r="Y59" s="15">
        <f t="shared" si="6"/>
        <v>58500</v>
      </c>
      <c r="Z59" s="15">
        <f t="shared" si="7"/>
        <v>61500</v>
      </c>
      <c r="AA59" s="15">
        <v>42000</v>
      </c>
      <c r="AB59" s="15">
        <v>48000</v>
      </c>
      <c r="AC59" s="15">
        <v>54000</v>
      </c>
      <c r="AD59" s="15">
        <v>60000</v>
      </c>
      <c r="AE59" s="15">
        <v>64800</v>
      </c>
      <c r="AF59" s="15">
        <v>69600</v>
      </c>
      <c r="AG59" s="15">
        <v>74400</v>
      </c>
      <c r="AH59" s="15">
        <v>79200</v>
      </c>
      <c r="AI59" s="15">
        <f t="shared" si="8"/>
        <v>84000</v>
      </c>
      <c r="AJ59" s="15">
        <f t="shared" si="9"/>
        <v>88800</v>
      </c>
      <c r="AK59" s="15">
        <f t="shared" si="10"/>
        <v>93600</v>
      </c>
      <c r="AL59" s="15">
        <f t="shared" si="11"/>
        <v>98400</v>
      </c>
      <c r="AM59" s="6" t="s">
        <v>442</v>
      </c>
      <c r="AN59" s="6" t="s">
        <v>142</v>
      </c>
      <c r="AO59" s="6" t="s">
        <v>385</v>
      </c>
      <c r="AP59" s="6">
        <v>0</v>
      </c>
      <c r="AQ59" s="14"/>
      <c r="AR59" s="14"/>
      <c r="AS59" s="14"/>
      <c r="AT59" s="14"/>
      <c r="AU59" s="6"/>
      <c r="AV59" s="6"/>
      <c r="AW59" s="6"/>
      <c r="AX59" s="6"/>
    </row>
    <row r="60" spans="1:50" x14ac:dyDescent="0.25">
      <c r="A60" s="6" t="s">
        <v>143</v>
      </c>
      <c r="B60" s="15">
        <v>57700</v>
      </c>
      <c r="C60" s="15">
        <v>15750</v>
      </c>
      <c r="D60" s="15">
        <v>20440</v>
      </c>
      <c r="E60" s="15">
        <v>25820</v>
      </c>
      <c r="F60" s="15">
        <v>31200</v>
      </c>
      <c r="G60" s="15">
        <v>36580</v>
      </c>
      <c r="H60" s="15">
        <v>41960</v>
      </c>
      <c r="I60" s="15">
        <v>46500</v>
      </c>
      <c r="J60" s="15">
        <v>49500</v>
      </c>
      <c r="K60" s="15">
        <f t="shared" si="0"/>
        <v>43680</v>
      </c>
      <c r="L60" s="15">
        <f t="shared" si="1"/>
        <v>46176</v>
      </c>
      <c r="M60" s="15">
        <f t="shared" si="2"/>
        <v>48672</v>
      </c>
      <c r="N60" s="15">
        <f t="shared" si="3"/>
        <v>51168</v>
      </c>
      <c r="O60" s="15">
        <v>26250</v>
      </c>
      <c r="P60" s="15">
        <v>30000</v>
      </c>
      <c r="Q60" s="15">
        <v>33750</v>
      </c>
      <c r="R60" s="15">
        <v>37500</v>
      </c>
      <c r="S60" s="15">
        <v>40500</v>
      </c>
      <c r="T60" s="15">
        <v>43500</v>
      </c>
      <c r="U60" s="15">
        <v>46500</v>
      </c>
      <c r="V60" s="15">
        <v>49500</v>
      </c>
      <c r="W60" s="15">
        <f t="shared" si="4"/>
        <v>52500</v>
      </c>
      <c r="X60" s="15">
        <f t="shared" si="5"/>
        <v>55500</v>
      </c>
      <c r="Y60" s="15">
        <f t="shared" si="6"/>
        <v>58500</v>
      </c>
      <c r="Z60" s="15">
        <f t="shared" si="7"/>
        <v>61500</v>
      </c>
      <c r="AA60" s="15">
        <v>42000</v>
      </c>
      <c r="AB60" s="15">
        <v>48000</v>
      </c>
      <c r="AC60" s="15">
        <v>54000</v>
      </c>
      <c r="AD60" s="15">
        <v>60000</v>
      </c>
      <c r="AE60" s="15">
        <v>64800</v>
      </c>
      <c r="AF60" s="15">
        <v>69600</v>
      </c>
      <c r="AG60" s="15">
        <v>74400</v>
      </c>
      <c r="AH60" s="15">
        <v>79200</v>
      </c>
      <c r="AI60" s="15">
        <f t="shared" si="8"/>
        <v>84000</v>
      </c>
      <c r="AJ60" s="15">
        <f t="shared" si="9"/>
        <v>88800</v>
      </c>
      <c r="AK60" s="15">
        <f t="shared" si="10"/>
        <v>93600</v>
      </c>
      <c r="AL60" s="15">
        <f t="shared" si="11"/>
        <v>98400</v>
      </c>
      <c r="AM60" s="6" t="s">
        <v>443</v>
      </c>
      <c r="AN60" s="6" t="s">
        <v>143</v>
      </c>
      <c r="AO60" s="6" t="s">
        <v>385</v>
      </c>
      <c r="AP60" s="6">
        <v>0</v>
      </c>
      <c r="AQ60" s="14"/>
      <c r="AR60" s="14"/>
      <c r="AS60" s="14"/>
      <c r="AT60" s="14"/>
      <c r="AU60" s="6"/>
      <c r="AV60" s="6"/>
      <c r="AW60" s="6"/>
      <c r="AX60" s="6"/>
    </row>
    <row r="61" spans="1:50" x14ac:dyDescent="0.25">
      <c r="A61" s="6" t="s">
        <v>144</v>
      </c>
      <c r="B61" s="15">
        <v>87800</v>
      </c>
      <c r="C61" s="15">
        <v>16700</v>
      </c>
      <c r="D61" s="15">
        <v>20440</v>
      </c>
      <c r="E61" s="15">
        <v>25820</v>
      </c>
      <c r="F61" s="15">
        <v>31200</v>
      </c>
      <c r="G61" s="15">
        <v>36580</v>
      </c>
      <c r="H61" s="15">
        <v>41960</v>
      </c>
      <c r="I61" s="15">
        <v>47340</v>
      </c>
      <c r="J61" s="15">
        <v>52350</v>
      </c>
      <c r="K61" s="15">
        <f t="shared" si="0"/>
        <v>43680</v>
      </c>
      <c r="L61" s="15">
        <f t="shared" si="1"/>
        <v>46176</v>
      </c>
      <c r="M61" s="15">
        <f t="shared" si="2"/>
        <v>48672</v>
      </c>
      <c r="N61" s="15">
        <f t="shared" si="3"/>
        <v>51168</v>
      </c>
      <c r="O61" s="15">
        <v>27750</v>
      </c>
      <c r="P61" s="15">
        <v>31700</v>
      </c>
      <c r="Q61" s="15">
        <v>35650</v>
      </c>
      <c r="R61" s="15">
        <v>39650</v>
      </c>
      <c r="S61" s="15">
        <v>42800</v>
      </c>
      <c r="T61" s="15">
        <v>46000</v>
      </c>
      <c r="U61" s="15">
        <v>49200</v>
      </c>
      <c r="V61" s="15">
        <v>52350</v>
      </c>
      <c r="W61" s="15">
        <f t="shared" si="4"/>
        <v>55510</v>
      </c>
      <c r="X61" s="15">
        <f t="shared" si="5"/>
        <v>58682</v>
      </c>
      <c r="Y61" s="15">
        <f t="shared" si="6"/>
        <v>61854</v>
      </c>
      <c r="Z61" s="15">
        <f t="shared" si="7"/>
        <v>65026</v>
      </c>
      <c r="AA61" s="15">
        <v>44400</v>
      </c>
      <c r="AB61" s="15">
        <v>50750</v>
      </c>
      <c r="AC61" s="15">
        <v>57050</v>
      </c>
      <c r="AD61" s="15">
        <v>63400</v>
      </c>
      <c r="AE61" s="15">
        <v>68500</v>
      </c>
      <c r="AF61" s="15">
        <v>73550</v>
      </c>
      <c r="AG61" s="15">
        <v>78650</v>
      </c>
      <c r="AH61" s="15">
        <v>83700</v>
      </c>
      <c r="AI61" s="15">
        <f t="shared" si="8"/>
        <v>88760</v>
      </c>
      <c r="AJ61" s="15">
        <f t="shared" si="9"/>
        <v>93832</v>
      </c>
      <c r="AK61" s="15">
        <f t="shared" si="10"/>
        <v>98904</v>
      </c>
      <c r="AL61" s="15">
        <f t="shared" si="11"/>
        <v>103976</v>
      </c>
      <c r="AM61" s="6" t="s">
        <v>444</v>
      </c>
      <c r="AN61" s="6" t="s">
        <v>144</v>
      </c>
      <c r="AO61" s="6" t="s">
        <v>385</v>
      </c>
      <c r="AP61" s="6">
        <v>0</v>
      </c>
      <c r="AQ61" s="14"/>
      <c r="AR61" s="14"/>
      <c r="AS61" s="14"/>
      <c r="AT61" s="14"/>
      <c r="AU61" s="6"/>
      <c r="AV61" s="6"/>
      <c r="AW61" s="6"/>
      <c r="AX61" s="6"/>
    </row>
    <row r="62" spans="1:50" x14ac:dyDescent="0.25">
      <c r="A62" s="6" t="s">
        <v>145</v>
      </c>
      <c r="B62" s="15">
        <v>110300</v>
      </c>
      <c r="C62" s="15">
        <v>23200</v>
      </c>
      <c r="D62" s="15">
        <v>26500</v>
      </c>
      <c r="E62" s="15">
        <v>29800</v>
      </c>
      <c r="F62" s="15">
        <v>33100</v>
      </c>
      <c r="G62" s="15">
        <v>36580</v>
      </c>
      <c r="H62" s="15">
        <v>41960</v>
      </c>
      <c r="I62" s="15">
        <v>47340</v>
      </c>
      <c r="J62" s="15">
        <v>52720</v>
      </c>
      <c r="K62" s="15">
        <f t="shared" si="0"/>
        <v>46340</v>
      </c>
      <c r="L62" s="15">
        <f t="shared" si="1"/>
        <v>48988</v>
      </c>
      <c r="M62" s="15">
        <f t="shared" si="2"/>
        <v>51636</v>
      </c>
      <c r="N62" s="15">
        <f t="shared" si="3"/>
        <v>54284</v>
      </c>
      <c r="O62" s="15">
        <v>38650</v>
      </c>
      <c r="P62" s="15">
        <v>44150</v>
      </c>
      <c r="Q62" s="15">
        <v>49650</v>
      </c>
      <c r="R62" s="15">
        <v>55150</v>
      </c>
      <c r="S62" s="15">
        <v>59600</v>
      </c>
      <c r="T62" s="15">
        <v>64000</v>
      </c>
      <c r="U62" s="15">
        <v>68400</v>
      </c>
      <c r="V62" s="15">
        <v>72800</v>
      </c>
      <c r="W62" s="15">
        <f t="shared" si="4"/>
        <v>77210</v>
      </c>
      <c r="X62" s="15">
        <f t="shared" si="5"/>
        <v>81622</v>
      </c>
      <c r="Y62" s="15">
        <f t="shared" si="6"/>
        <v>86034</v>
      </c>
      <c r="Z62" s="15">
        <f t="shared" si="7"/>
        <v>90446</v>
      </c>
      <c r="AA62" s="15">
        <v>61800</v>
      </c>
      <c r="AB62" s="15">
        <v>70600</v>
      </c>
      <c r="AC62" s="15">
        <v>79450</v>
      </c>
      <c r="AD62" s="15">
        <v>88250</v>
      </c>
      <c r="AE62" s="15">
        <v>95350</v>
      </c>
      <c r="AF62" s="15">
        <v>102400</v>
      </c>
      <c r="AG62" s="15">
        <v>109450</v>
      </c>
      <c r="AH62" s="15">
        <v>116500</v>
      </c>
      <c r="AI62" s="15">
        <f t="shared" si="8"/>
        <v>123549.99999999999</v>
      </c>
      <c r="AJ62" s="15">
        <f t="shared" si="9"/>
        <v>130610</v>
      </c>
      <c r="AK62" s="15">
        <f t="shared" si="10"/>
        <v>137670</v>
      </c>
      <c r="AL62" s="15">
        <f t="shared" si="11"/>
        <v>144730</v>
      </c>
      <c r="AM62" s="6" t="s">
        <v>445</v>
      </c>
      <c r="AN62" s="6" t="s">
        <v>145</v>
      </c>
      <c r="AO62" s="6" t="s">
        <v>385</v>
      </c>
      <c r="AP62" s="6">
        <v>1</v>
      </c>
      <c r="AQ62" s="14"/>
      <c r="AR62" s="14"/>
      <c r="AS62" s="14"/>
      <c r="AT62" s="14"/>
      <c r="AU62" s="6"/>
      <c r="AV62" s="6"/>
      <c r="AW62" s="6"/>
      <c r="AX62" s="6"/>
    </row>
    <row r="63" spans="1:50" x14ac:dyDescent="0.25">
      <c r="A63" s="6" t="s">
        <v>146</v>
      </c>
      <c r="B63" s="15">
        <v>73900</v>
      </c>
      <c r="C63" s="15">
        <v>15750</v>
      </c>
      <c r="D63" s="15">
        <v>20440</v>
      </c>
      <c r="E63" s="15">
        <v>25820</v>
      </c>
      <c r="F63" s="15">
        <v>31200</v>
      </c>
      <c r="G63" s="15">
        <v>36580</v>
      </c>
      <c r="H63" s="15">
        <v>41960</v>
      </c>
      <c r="I63" s="15">
        <v>46500</v>
      </c>
      <c r="J63" s="15">
        <v>49500</v>
      </c>
      <c r="K63" s="15">
        <f t="shared" si="0"/>
        <v>43680</v>
      </c>
      <c r="L63" s="15">
        <f t="shared" si="1"/>
        <v>46176</v>
      </c>
      <c r="M63" s="15">
        <f t="shared" si="2"/>
        <v>48672</v>
      </c>
      <c r="N63" s="15">
        <f t="shared" si="3"/>
        <v>51168</v>
      </c>
      <c r="O63" s="15">
        <v>26250</v>
      </c>
      <c r="P63" s="15">
        <v>30000</v>
      </c>
      <c r="Q63" s="15">
        <v>33750</v>
      </c>
      <c r="R63" s="15">
        <v>37500</v>
      </c>
      <c r="S63" s="15">
        <v>40500</v>
      </c>
      <c r="T63" s="15">
        <v>43500</v>
      </c>
      <c r="U63" s="15">
        <v>46500</v>
      </c>
      <c r="V63" s="15">
        <v>49500</v>
      </c>
      <c r="W63" s="15">
        <f t="shared" si="4"/>
        <v>52500</v>
      </c>
      <c r="X63" s="15">
        <f t="shared" si="5"/>
        <v>55500</v>
      </c>
      <c r="Y63" s="15">
        <f t="shared" si="6"/>
        <v>58500</v>
      </c>
      <c r="Z63" s="15">
        <f t="shared" si="7"/>
        <v>61500</v>
      </c>
      <c r="AA63" s="15">
        <v>42000</v>
      </c>
      <c r="AB63" s="15">
        <v>48000</v>
      </c>
      <c r="AC63" s="15">
        <v>54000</v>
      </c>
      <c r="AD63" s="15">
        <v>60000</v>
      </c>
      <c r="AE63" s="15">
        <v>64800</v>
      </c>
      <c r="AF63" s="15">
        <v>69600</v>
      </c>
      <c r="AG63" s="15">
        <v>74400</v>
      </c>
      <c r="AH63" s="15">
        <v>79200</v>
      </c>
      <c r="AI63" s="15">
        <f t="shared" si="8"/>
        <v>84000</v>
      </c>
      <c r="AJ63" s="15">
        <f t="shared" si="9"/>
        <v>88800</v>
      </c>
      <c r="AK63" s="15">
        <f t="shared" si="10"/>
        <v>93600</v>
      </c>
      <c r="AL63" s="15">
        <f t="shared" si="11"/>
        <v>98400</v>
      </c>
      <c r="AM63" s="6" t="s">
        <v>446</v>
      </c>
      <c r="AN63" s="6" t="s">
        <v>146</v>
      </c>
      <c r="AO63" s="6" t="s">
        <v>385</v>
      </c>
      <c r="AP63" s="6">
        <v>0</v>
      </c>
      <c r="AQ63" s="14"/>
      <c r="AR63" s="14"/>
      <c r="AS63" s="14"/>
      <c r="AT63" s="14"/>
      <c r="AU63" s="6"/>
      <c r="AV63" s="6"/>
      <c r="AW63" s="6"/>
      <c r="AX63" s="6"/>
    </row>
    <row r="64" spans="1:50" x14ac:dyDescent="0.25">
      <c r="A64" s="6" t="s">
        <v>147</v>
      </c>
      <c r="B64" s="15">
        <v>68400</v>
      </c>
      <c r="C64" s="15">
        <v>15750</v>
      </c>
      <c r="D64" s="15">
        <v>20440</v>
      </c>
      <c r="E64" s="15">
        <v>25820</v>
      </c>
      <c r="F64" s="15">
        <v>31200</v>
      </c>
      <c r="G64" s="15">
        <v>36580</v>
      </c>
      <c r="H64" s="15">
        <v>41960</v>
      </c>
      <c r="I64" s="15">
        <v>46500</v>
      </c>
      <c r="J64" s="15">
        <v>49500</v>
      </c>
      <c r="K64" s="15">
        <f t="shared" si="0"/>
        <v>43680</v>
      </c>
      <c r="L64" s="15">
        <f t="shared" si="1"/>
        <v>46176</v>
      </c>
      <c r="M64" s="15">
        <f t="shared" si="2"/>
        <v>48672</v>
      </c>
      <c r="N64" s="15">
        <f t="shared" si="3"/>
        <v>51168</v>
      </c>
      <c r="O64" s="15">
        <v>26250</v>
      </c>
      <c r="P64" s="15">
        <v>30000</v>
      </c>
      <c r="Q64" s="15">
        <v>33750</v>
      </c>
      <c r="R64" s="15">
        <v>37500</v>
      </c>
      <c r="S64" s="15">
        <v>40500</v>
      </c>
      <c r="T64" s="15">
        <v>43500</v>
      </c>
      <c r="U64" s="15">
        <v>46500</v>
      </c>
      <c r="V64" s="15">
        <v>49500</v>
      </c>
      <c r="W64" s="15">
        <f t="shared" si="4"/>
        <v>52500</v>
      </c>
      <c r="X64" s="15">
        <f t="shared" si="5"/>
        <v>55500</v>
      </c>
      <c r="Y64" s="15">
        <f t="shared" si="6"/>
        <v>58500</v>
      </c>
      <c r="Z64" s="15">
        <f t="shared" si="7"/>
        <v>61500</v>
      </c>
      <c r="AA64" s="15">
        <v>42000</v>
      </c>
      <c r="AB64" s="15">
        <v>48000</v>
      </c>
      <c r="AC64" s="15">
        <v>54000</v>
      </c>
      <c r="AD64" s="15">
        <v>60000</v>
      </c>
      <c r="AE64" s="15">
        <v>64800</v>
      </c>
      <c r="AF64" s="15">
        <v>69600</v>
      </c>
      <c r="AG64" s="15">
        <v>74400</v>
      </c>
      <c r="AH64" s="15">
        <v>79200</v>
      </c>
      <c r="AI64" s="15">
        <f t="shared" si="8"/>
        <v>84000</v>
      </c>
      <c r="AJ64" s="15">
        <f t="shared" si="9"/>
        <v>88800</v>
      </c>
      <c r="AK64" s="15">
        <f t="shared" si="10"/>
        <v>93600</v>
      </c>
      <c r="AL64" s="15">
        <f t="shared" si="11"/>
        <v>98400</v>
      </c>
      <c r="AM64" s="6" t="s">
        <v>447</v>
      </c>
      <c r="AN64" s="6" t="s">
        <v>147</v>
      </c>
      <c r="AO64" s="6" t="s">
        <v>385</v>
      </c>
      <c r="AP64" s="6">
        <v>0</v>
      </c>
      <c r="AQ64" s="14"/>
      <c r="AR64" s="14"/>
      <c r="AS64" s="14"/>
      <c r="AT64" s="14"/>
      <c r="AU64" s="6"/>
      <c r="AV64" s="6"/>
      <c r="AW64" s="6"/>
      <c r="AX64" s="6"/>
    </row>
    <row r="65" spans="1:50" x14ac:dyDescent="0.25">
      <c r="A65" s="6" t="s">
        <v>148</v>
      </c>
      <c r="B65" s="15">
        <v>75000</v>
      </c>
      <c r="C65" s="15">
        <v>15750</v>
      </c>
      <c r="D65" s="15">
        <v>20440</v>
      </c>
      <c r="E65" s="15">
        <v>25820</v>
      </c>
      <c r="F65" s="15">
        <v>31200</v>
      </c>
      <c r="G65" s="15">
        <v>36580</v>
      </c>
      <c r="H65" s="15">
        <v>41960</v>
      </c>
      <c r="I65" s="15">
        <v>46500</v>
      </c>
      <c r="J65" s="15">
        <v>49500</v>
      </c>
      <c r="K65" s="15">
        <f t="shared" si="0"/>
        <v>43680</v>
      </c>
      <c r="L65" s="15">
        <f t="shared" si="1"/>
        <v>46176</v>
      </c>
      <c r="M65" s="15">
        <f t="shared" si="2"/>
        <v>48672</v>
      </c>
      <c r="N65" s="15">
        <f t="shared" si="3"/>
        <v>51168</v>
      </c>
      <c r="O65" s="15">
        <v>26250</v>
      </c>
      <c r="P65" s="15">
        <v>30000</v>
      </c>
      <c r="Q65" s="15">
        <v>33750</v>
      </c>
      <c r="R65" s="15">
        <v>37500</v>
      </c>
      <c r="S65" s="15">
        <v>40500</v>
      </c>
      <c r="T65" s="15">
        <v>43500</v>
      </c>
      <c r="U65" s="15">
        <v>46500</v>
      </c>
      <c r="V65" s="15">
        <v>49500</v>
      </c>
      <c r="W65" s="15">
        <f t="shared" si="4"/>
        <v>52500</v>
      </c>
      <c r="X65" s="15">
        <f t="shared" si="5"/>
        <v>55500</v>
      </c>
      <c r="Y65" s="15">
        <f t="shared" si="6"/>
        <v>58500</v>
      </c>
      <c r="Z65" s="15">
        <f t="shared" si="7"/>
        <v>61500</v>
      </c>
      <c r="AA65" s="15">
        <v>42000</v>
      </c>
      <c r="AB65" s="15">
        <v>48000</v>
      </c>
      <c r="AC65" s="15">
        <v>54000</v>
      </c>
      <c r="AD65" s="15">
        <v>60000</v>
      </c>
      <c r="AE65" s="15">
        <v>64800</v>
      </c>
      <c r="AF65" s="15">
        <v>69600</v>
      </c>
      <c r="AG65" s="15">
        <v>74400</v>
      </c>
      <c r="AH65" s="15">
        <v>79200</v>
      </c>
      <c r="AI65" s="15">
        <f t="shared" si="8"/>
        <v>84000</v>
      </c>
      <c r="AJ65" s="15">
        <f t="shared" si="9"/>
        <v>88800</v>
      </c>
      <c r="AK65" s="15">
        <f t="shared" si="10"/>
        <v>93600</v>
      </c>
      <c r="AL65" s="15">
        <f t="shared" si="11"/>
        <v>98400</v>
      </c>
      <c r="AM65" s="6" t="s">
        <v>448</v>
      </c>
      <c r="AN65" s="6" t="s">
        <v>148</v>
      </c>
      <c r="AO65" s="6" t="s">
        <v>385</v>
      </c>
      <c r="AP65" s="6">
        <v>0</v>
      </c>
      <c r="AQ65" s="14"/>
      <c r="AR65" s="14"/>
      <c r="AS65" s="14"/>
      <c r="AT65" s="14"/>
      <c r="AU65" s="6"/>
      <c r="AV65" s="6"/>
      <c r="AW65" s="6"/>
      <c r="AX65" s="6"/>
    </row>
    <row r="66" spans="1:50" x14ac:dyDescent="0.25">
      <c r="A66" s="6" t="s">
        <v>150</v>
      </c>
      <c r="B66" s="15">
        <v>77900</v>
      </c>
      <c r="C66" s="15">
        <v>16350</v>
      </c>
      <c r="D66" s="15">
        <v>20440</v>
      </c>
      <c r="E66" s="15">
        <v>25820</v>
      </c>
      <c r="F66" s="15">
        <v>31200</v>
      </c>
      <c r="G66" s="15">
        <v>36580</v>
      </c>
      <c r="H66" s="15">
        <v>41960</v>
      </c>
      <c r="I66" s="15">
        <v>47340</v>
      </c>
      <c r="J66" s="15">
        <v>51450</v>
      </c>
      <c r="K66" s="15">
        <f t="shared" si="0"/>
        <v>43680</v>
      </c>
      <c r="L66" s="15">
        <f t="shared" si="1"/>
        <v>46176</v>
      </c>
      <c r="M66" s="15">
        <f t="shared" si="2"/>
        <v>48672</v>
      </c>
      <c r="N66" s="15">
        <f t="shared" si="3"/>
        <v>51168</v>
      </c>
      <c r="O66" s="15">
        <v>27300</v>
      </c>
      <c r="P66" s="15">
        <v>31200</v>
      </c>
      <c r="Q66" s="15">
        <v>35100</v>
      </c>
      <c r="R66" s="15">
        <v>38950</v>
      </c>
      <c r="S66" s="15">
        <v>42100</v>
      </c>
      <c r="T66" s="15">
        <v>45200</v>
      </c>
      <c r="U66" s="15">
        <v>48300</v>
      </c>
      <c r="V66" s="15">
        <v>51450</v>
      </c>
      <c r="W66" s="15">
        <f t="shared" si="4"/>
        <v>54530</v>
      </c>
      <c r="X66" s="15">
        <f t="shared" si="5"/>
        <v>57646</v>
      </c>
      <c r="Y66" s="15">
        <f t="shared" si="6"/>
        <v>60762</v>
      </c>
      <c r="Z66" s="15">
        <f t="shared" si="7"/>
        <v>63878</v>
      </c>
      <c r="AA66" s="15">
        <v>43650</v>
      </c>
      <c r="AB66" s="15">
        <v>49850</v>
      </c>
      <c r="AC66" s="15">
        <v>56100</v>
      </c>
      <c r="AD66" s="15">
        <v>62300</v>
      </c>
      <c r="AE66" s="15">
        <v>67300</v>
      </c>
      <c r="AF66" s="15">
        <v>72300</v>
      </c>
      <c r="AG66" s="15">
        <v>77300</v>
      </c>
      <c r="AH66" s="15">
        <v>82250</v>
      </c>
      <c r="AI66" s="15">
        <f t="shared" si="8"/>
        <v>87220</v>
      </c>
      <c r="AJ66" s="15">
        <f t="shared" si="9"/>
        <v>92204</v>
      </c>
      <c r="AK66" s="15">
        <f t="shared" si="10"/>
        <v>97188</v>
      </c>
      <c r="AL66" s="15">
        <f t="shared" si="11"/>
        <v>102172</v>
      </c>
      <c r="AM66" s="6" t="s">
        <v>449</v>
      </c>
      <c r="AN66" s="6" t="s">
        <v>150</v>
      </c>
      <c r="AO66" s="6" t="s">
        <v>385</v>
      </c>
      <c r="AP66" s="6">
        <v>0</v>
      </c>
      <c r="AQ66" s="14"/>
      <c r="AR66" s="14"/>
      <c r="AS66" s="14"/>
      <c r="AT66" s="14"/>
      <c r="AU66" s="6"/>
      <c r="AV66" s="6"/>
      <c r="AW66" s="6"/>
      <c r="AX66" s="6"/>
    </row>
    <row r="67" spans="1:50" x14ac:dyDescent="0.25">
      <c r="A67" s="6" t="s">
        <v>151</v>
      </c>
      <c r="B67" s="15">
        <v>68200</v>
      </c>
      <c r="C67" s="15">
        <v>15750</v>
      </c>
      <c r="D67" s="15">
        <v>20440</v>
      </c>
      <c r="E67" s="15">
        <v>25820</v>
      </c>
      <c r="F67" s="15">
        <v>31200</v>
      </c>
      <c r="G67" s="15">
        <v>36580</v>
      </c>
      <c r="H67" s="15">
        <v>41960</v>
      </c>
      <c r="I67" s="15">
        <v>46500</v>
      </c>
      <c r="J67" s="15">
        <v>49500</v>
      </c>
      <c r="K67" s="15">
        <f t="shared" ref="K67:K130" si="12">F67*1.4</f>
        <v>43680</v>
      </c>
      <c r="L67" s="15">
        <f t="shared" ref="L67:L130" si="13">F67*1.48</f>
        <v>46176</v>
      </c>
      <c r="M67" s="15">
        <f t="shared" ref="M67:M130" si="14">L67+(L67-K67)</f>
        <v>48672</v>
      </c>
      <c r="N67" s="15">
        <f t="shared" ref="N67:N130" si="15">M67+(M67-L67)</f>
        <v>51168</v>
      </c>
      <c r="O67" s="15">
        <v>26250</v>
      </c>
      <c r="P67" s="15">
        <v>30000</v>
      </c>
      <c r="Q67" s="15">
        <v>33750</v>
      </c>
      <c r="R67" s="15">
        <v>37500</v>
      </c>
      <c r="S67" s="15">
        <v>40500</v>
      </c>
      <c r="T67" s="15">
        <v>43500</v>
      </c>
      <c r="U67" s="15">
        <v>46500</v>
      </c>
      <c r="V67" s="15">
        <v>49500</v>
      </c>
      <c r="W67" s="15">
        <f t="shared" ref="W67:W130" si="16">R67*1.4</f>
        <v>52500</v>
      </c>
      <c r="X67" s="15">
        <f t="shared" ref="X67:X130" si="17">R67*1.48</f>
        <v>55500</v>
      </c>
      <c r="Y67" s="15">
        <f t="shared" ref="Y67:Y130" si="18">X67+(X67-W67)</f>
        <v>58500</v>
      </c>
      <c r="Z67" s="15">
        <f t="shared" ref="Z67:Z130" si="19">Y67+(Y67-X67)</f>
        <v>61500</v>
      </c>
      <c r="AA67" s="15">
        <v>42000</v>
      </c>
      <c r="AB67" s="15">
        <v>48000</v>
      </c>
      <c r="AC67" s="15">
        <v>54000</v>
      </c>
      <c r="AD67" s="15">
        <v>60000</v>
      </c>
      <c r="AE67" s="15">
        <v>64800</v>
      </c>
      <c r="AF67" s="15">
        <v>69600</v>
      </c>
      <c r="AG67" s="15">
        <v>74400</v>
      </c>
      <c r="AH67" s="15">
        <v>79200</v>
      </c>
      <c r="AI67" s="15">
        <f t="shared" ref="AI67:AI130" si="20">AD67*1.4</f>
        <v>84000</v>
      </c>
      <c r="AJ67" s="15">
        <f t="shared" ref="AJ67:AJ130" si="21">AD67*1.48</f>
        <v>88800</v>
      </c>
      <c r="AK67" s="15">
        <f t="shared" ref="AK67:AK130" si="22">AJ67+(AJ67-AI67)</f>
        <v>93600</v>
      </c>
      <c r="AL67" s="15">
        <f t="shared" ref="AL67:AL130" si="23">AK67+(AK67-AJ67)</f>
        <v>98400</v>
      </c>
      <c r="AM67" s="6" t="s">
        <v>450</v>
      </c>
      <c r="AN67" s="6" t="s">
        <v>151</v>
      </c>
      <c r="AO67" s="6" t="s">
        <v>385</v>
      </c>
      <c r="AP67" s="6">
        <v>0</v>
      </c>
      <c r="AQ67" s="14"/>
      <c r="AR67" s="14"/>
      <c r="AS67" s="14"/>
      <c r="AT67" s="14"/>
      <c r="AU67" s="6"/>
      <c r="AV67" s="6"/>
      <c r="AW67" s="6"/>
      <c r="AX67" s="6"/>
    </row>
    <row r="68" spans="1:50" x14ac:dyDescent="0.25">
      <c r="A68" s="6" t="s">
        <v>152</v>
      </c>
      <c r="B68" s="15">
        <v>75200</v>
      </c>
      <c r="C68" s="15">
        <v>15800</v>
      </c>
      <c r="D68" s="15">
        <v>20440</v>
      </c>
      <c r="E68" s="15">
        <v>25820</v>
      </c>
      <c r="F68" s="15">
        <v>31200</v>
      </c>
      <c r="G68" s="15">
        <v>36580</v>
      </c>
      <c r="H68" s="15">
        <v>41960</v>
      </c>
      <c r="I68" s="15">
        <v>46650</v>
      </c>
      <c r="J68" s="15">
        <v>49650</v>
      </c>
      <c r="K68" s="15">
        <f t="shared" si="12"/>
        <v>43680</v>
      </c>
      <c r="L68" s="15">
        <f t="shared" si="13"/>
        <v>46176</v>
      </c>
      <c r="M68" s="15">
        <f t="shared" si="14"/>
        <v>48672</v>
      </c>
      <c r="N68" s="15">
        <f t="shared" si="15"/>
        <v>51168</v>
      </c>
      <c r="O68" s="15">
        <v>26350</v>
      </c>
      <c r="P68" s="15">
        <v>30100</v>
      </c>
      <c r="Q68" s="15">
        <v>33850</v>
      </c>
      <c r="R68" s="15">
        <v>37600</v>
      </c>
      <c r="S68" s="15">
        <v>40650</v>
      </c>
      <c r="T68" s="15">
        <v>43650</v>
      </c>
      <c r="U68" s="15">
        <v>46650</v>
      </c>
      <c r="V68" s="15">
        <v>49650</v>
      </c>
      <c r="W68" s="15">
        <f t="shared" si="16"/>
        <v>52640</v>
      </c>
      <c r="X68" s="15">
        <f t="shared" si="17"/>
        <v>55648</v>
      </c>
      <c r="Y68" s="15">
        <f t="shared" si="18"/>
        <v>58656</v>
      </c>
      <c r="Z68" s="15">
        <f t="shared" si="19"/>
        <v>61664</v>
      </c>
      <c r="AA68" s="15">
        <v>42150</v>
      </c>
      <c r="AB68" s="15">
        <v>48150</v>
      </c>
      <c r="AC68" s="15">
        <v>54150</v>
      </c>
      <c r="AD68" s="15">
        <v>60150</v>
      </c>
      <c r="AE68" s="15">
        <v>65000</v>
      </c>
      <c r="AF68" s="15">
        <v>69800</v>
      </c>
      <c r="AG68" s="15">
        <v>74600</v>
      </c>
      <c r="AH68" s="15">
        <v>79400</v>
      </c>
      <c r="AI68" s="15">
        <f t="shared" si="20"/>
        <v>84210</v>
      </c>
      <c r="AJ68" s="15">
        <f t="shared" si="21"/>
        <v>89022</v>
      </c>
      <c r="AK68" s="15">
        <f t="shared" si="22"/>
        <v>93834</v>
      </c>
      <c r="AL68" s="15">
        <f t="shared" si="23"/>
        <v>98646</v>
      </c>
      <c r="AM68" s="6" t="s">
        <v>451</v>
      </c>
      <c r="AN68" s="6" t="s">
        <v>152</v>
      </c>
      <c r="AO68" s="6" t="s">
        <v>385</v>
      </c>
      <c r="AP68" s="6">
        <v>0</v>
      </c>
      <c r="AQ68" s="14"/>
      <c r="AR68" s="14"/>
      <c r="AS68" s="14"/>
      <c r="AT68" s="14"/>
      <c r="AU68" s="6"/>
      <c r="AV68" s="6"/>
      <c r="AW68" s="6"/>
      <c r="AX68" s="6"/>
    </row>
    <row r="69" spans="1:50" x14ac:dyDescent="0.25">
      <c r="A69" s="6" t="s">
        <v>153</v>
      </c>
      <c r="B69" s="15">
        <v>82000</v>
      </c>
      <c r="C69" s="15">
        <v>18100</v>
      </c>
      <c r="D69" s="15">
        <v>20700</v>
      </c>
      <c r="E69" s="15">
        <v>25820</v>
      </c>
      <c r="F69" s="15">
        <v>31200</v>
      </c>
      <c r="G69" s="15">
        <v>36580</v>
      </c>
      <c r="H69" s="15">
        <v>41960</v>
      </c>
      <c r="I69" s="15">
        <v>47340</v>
      </c>
      <c r="J69" s="15">
        <v>52720</v>
      </c>
      <c r="K69" s="15">
        <f t="shared" si="12"/>
        <v>43680</v>
      </c>
      <c r="L69" s="15">
        <f t="shared" si="13"/>
        <v>46176</v>
      </c>
      <c r="M69" s="15">
        <f t="shared" si="14"/>
        <v>48672</v>
      </c>
      <c r="N69" s="15">
        <f t="shared" si="15"/>
        <v>51168</v>
      </c>
      <c r="O69" s="15">
        <v>30150</v>
      </c>
      <c r="P69" s="15">
        <v>34500</v>
      </c>
      <c r="Q69" s="15">
        <v>38800</v>
      </c>
      <c r="R69" s="15">
        <v>43100</v>
      </c>
      <c r="S69" s="15">
        <v>46550</v>
      </c>
      <c r="T69" s="15">
        <v>50000</v>
      </c>
      <c r="U69" s="15">
        <v>53450</v>
      </c>
      <c r="V69" s="15">
        <v>56900</v>
      </c>
      <c r="W69" s="15">
        <f t="shared" si="16"/>
        <v>60339.999999999993</v>
      </c>
      <c r="X69" s="15">
        <f t="shared" si="17"/>
        <v>63788</v>
      </c>
      <c r="Y69" s="15">
        <f t="shared" si="18"/>
        <v>67236</v>
      </c>
      <c r="Z69" s="15">
        <f t="shared" si="19"/>
        <v>70684</v>
      </c>
      <c r="AA69" s="15">
        <v>48250</v>
      </c>
      <c r="AB69" s="15">
        <v>55200</v>
      </c>
      <c r="AC69" s="15">
        <v>62050</v>
      </c>
      <c r="AD69" s="15">
        <v>68950</v>
      </c>
      <c r="AE69" s="15">
        <v>74500</v>
      </c>
      <c r="AF69" s="15">
        <v>80000</v>
      </c>
      <c r="AG69" s="15">
        <v>85500</v>
      </c>
      <c r="AH69" s="15">
        <v>91050</v>
      </c>
      <c r="AI69" s="15">
        <f t="shared" si="20"/>
        <v>96530</v>
      </c>
      <c r="AJ69" s="15">
        <f t="shared" si="21"/>
        <v>102046</v>
      </c>
      <c r="AK69" s="15">
        <f t="shared" si="22"/>
        <v>107562</v>
      </c>
      <c r="AL69" s="15">
        <f t="shared" si="23"/>
        <v>113078</v>
      </c>
      <c r="AM69" s="6" t="s">
        <v>452</v>
      </c>
      <c r="AN69" s="6" t="s">
        <v>153</v>
      </c>
      <c r="AO69" s="6" t="s">
        <v>385</v>
      </c>
      <c r="AP69" s="6">
        <v>1</v>
      </c>
      <c r="AQ69" s="14"/>
      <c r="AR69" s="14"/>
      <c r="AS69" s="14"/>
      <c r="AT69" s="14"/>
      <c r="AU69" s="6"/>
      <c r="AV69" s="6"/>
      <c r="AW69" s="6"/>
      <c r="AX69" s="6"/>
    </row>
    <row r="70" spans="1:50" x14ac:dyDescent="0.25">
      <c r="A70" s="6" t="s">
        <v>154</v>
      </c>
      <c r="B70" s="15">
        <v>49800</v>
      </c>
      <c r="C70" s="15">
        <v>15750</v>
      </c>
      <c r="D70" s="15">
        <v>20440</v>
      </c>
      <c r="E70" s="15">
        <v>25820</v>
      </c>
      <c r="F70" s="15">
        <v>31200</v>
      </c>
      <c r="G70" s="15">
        <v>36580</v>
      </c>
      <c r="H70" s="15">
        <v>41960</v>
      </c>
      <c r="I70" s="15">
        <v>46500</v>
      </c>
      <c r="J70" s="15">
        <v>49500</v>
      </c>
      <c r="K70" s="15">
        <f t="shared" si="12"/>
        <v>43680</v>
      </c>
      <c r="L70" s="15">
        <f t="shared" si="13"/>
        <v>46176</v>
      </c>
      <c r="M70" s="15">
        <f t="shared" si="14"/>
        <v>48672</v>
      </c>
      <c r="N70" s="15">
        <f t="shared" si="15"/>
        <v>51168</v>
      </c>
      <c r="O70" s="15">
        <v>26250</v>
      </c>
      <c r="P70" s="15">
        <v>30000</v>
      </c>
      <c r="Q70" s="15">
        <v>33750</v>
      </c>
      <c r="R70" s="15">
        <v>37500</v>
      </c>
      <c r="S70" s="15">
        <v>40500</v>
      </c>
      <c r="T70" s="15">
        <v>43500</v>
      </c>
      <c r="U70" s="15">
        <v>46500</v>
      </c>
      <c r="V70" s="15">
        <v>49500</v>
      </c>
      <c r="W70" s="15">
        <f t="shared" si="16"/>
        <v>52500</v>
      </c>
      <c r="X70" s="15">
        <f t="shared" si="17"/>
        <v>55500</v>
      </c>
      <c r="Y70" s="15">
        <f t="shared" si="18"/>
        <v>58500</v>
      </c>
      <c r="Z70" s="15">
        <f t="shared" si="19"/>
        <v>61500</v>
      </c>
      <c r="AA70" s="15">
        <v>42000</v>
      </c>
      <c r="AB70" s="15">
        <v>48000</v>
      </c>
      <c r="AC70" s="15">
        <v>54000</v>
      </c>
      <c r="AD70" s="15">
        <v>60000</v>
      </c>
      <c r="AE70" s="15">
        <v>64800</v>
      </c>
      <c r="AF70" s="15">
        <v>69600</v>
      </c>
      <c r="AG70" s="15">
        <v>74400</v>
      </c>
      <c r="AH70" s="15">
        <v>79200</v>
      </c>
      <c r="AI70" s="15">
        <f t="shared" si="20"/>
        <v>84000</v>
      </c>
      <c r="AJ70" s="15">
        <f t="shared" si="21"/>
        <v>88800</v>
      </c>
      <c r="AK70" s="15">
        <f t="shared" si="22"/>
        <v>93600</v>
      </c>
      <c r="AL70" s="15">
        <f t="shared" si="23"/>
        <v>98400</v>
      </c>
      <c r="AM70" s="6" t="s">
        <v>453</v>
      </c>
      <c r="AN70" s="6" t="s">
        <v>154</v>
      </c>
      <c r="AO70" s="6" t="s">
        <v>385</v>
      </c>
      <c r="AP70" s="6">
        <v>0</v>
      </c>
      <c r="AQ70" s="14"/>
      <c r="AR70" s="14"/>
      <c r="AS70" s="14"/>
      <c r="AT70" s="14"/>
      <c r="AU70" s="6"/>
      <c r="AV70" s="6"/>
      <c r="AW70" s="6"/>
      <c r="AX70" s="6"/>
    </row>
    <row r="71" spans="1:50" x14ac:dyDescent="0.25">
      <c r="A71" s="6" t="s">
        <v>155</v>
      </c>
      <c r="B71" s="15">
        <v>110300</v>
      </c>
      <c r="C71" s="15">
        <v>23200</v>
      </c>
      <c r="D71" s="15">
        <v>26500</v>
      </c>
      <c r="E71" s="15">
        <v>29800</v>
      </c>
      <c r="F71" s="15">
        <v>33100</v>
      </c>
      <c r="G71" s="15">
        <v>36580</v>
      </c>
      <c r="H71" s="15">
        <v>41960</v>
      </c>
      <c r="I71" s="15">
        <v>47340</v>
      </c>
      <c r="J71" s="15">
        <v>52720</v>
      </c>
      <c r="K71" s="15">
        <f t="shared" si="12"/>
        <v>46340</v>
      </c>
      <c r="L71" s="15">
        <f t="shared" si="13"/>
        <v>48988</v>
      </c>
      <c r="M71" s="15">
        <f t="shared" si="14"/>
        <v>51636</v>
      </c>
      <c r="N71" s="15">
        <f t="shared" si="15"/>
        <v>54284</v>
      </c>
      <c r="O71" s="15">
        <v>38650</v>
      </c>
      <c r="P71" s="15">
        <v>44150</v>
      </c>
      <c r="Q71" s="15">
        <v>49650</v>
      </c>
      <c r="R71" s="15">
        <v>55150</v>
      </c>
      <c r="S71" s="15">
        <v>59600</v>
      </c>
      <c r="T71" s="15">
        <v>64000</v>
      </c>
      <c r="U71" s="15">
        <v>68400</v>
      </c>
      <c r="V71" s="15">
        <v>72800</v>
      </c>
      <c r="W71" s="15">
        <f t="shared" si="16"/>
        <v>77210</v>
      </c>
      <c r="X71" s="15">
        <f t="shared" si="17"/>
        <v>81622</v>
      </c>
      <c r="Y71" s="15">
        <f t="shared" si="18"/>
        <v>86034</v>
      </c>
      <c r="Z71" s="15">
        <f t="shared" si="19"/>
        <v>90446</v>
      </c>
      <c r="AA71" s="15">
        <v>61800</v>
      </c>
      <c r="AB71" s="15">
        <v>70600</v>
      </c>
      <c r="AC71" s="15">
        <v>79450</v>
      </c>
      <c r="AD71" s="15">
        <v>88250</v>
      </c>
      <c r="AE71" s="15">
        <v>95350</v>
      </c>
      <c r="AF71" s="15">
        <v>102400</v>
      </c>
      <c r="AG71" s="15">
        <v>109450</v>
      </c>
      <c r="AH71" s="15">
        <v>116500</v>
      </c>
      <c r="AI71" s="15">
        <f t="shared" si="20"/>
        <v>123549.99999999999</v>
      </c>
      <c r="AJ71" s="15">
        <f t="shared" si="21"/>
        <v>130610</v>
      </c>
      <c r="AK71" s="15">
        <f t="shared" si="22"/>
        <v>137670</v>
      </c>
      <c r="AL71" s="15">
        <f t="shared" si="23"/>
        <v>144730</v>
      </c>
      <c r="AM71" s="6" t="s">
        <v>454</v>
      </c>
      <c r="AN71" s="6" t="s">
        <v>155</v>
      </c>
      <c r="AO71" s="6" t="s">
        <v>385</v>
      </c>
      <c r="AP71" s="6">
        <v>1</v>
      </c>
      <c r="AQ71" s="14"/>
      <c r="AR71" s="14"/>
      <c r="AS71" s="14"/>
      <c r="AT71" s="14"/>
      <c r="AU71" s="6"/>
      <c r="AV71" s="6"/>
      <c r="AW71" s="6"/>
      <c r="AX71" s="6"/>
    </row>
    <row r="72" spans="1:50" x14ac:dyDescent="0.25">
      <c r="A72" s="6" t="s">
        <v>156</v>
      </c>
      <c r="B72" s="15">
        <v>63200</v>
      </c>
      <c r="C72" s="15">
        <v>15750</v>
      </c>
      <c r="D72" s="15">
        <v>20440</v>
      </c>
      <c r="E72" s="15">
        <v>25820</v>
      </c>
      <c r="F72" s="15">
        <v>31200</v>
      </c>
      <c r="G72" s="15">
        <v>36580</v>
      </c>
      <c r="H72" s="15">
        <v>41960</v>
      </c>
      <c r="I72" s="15">
        <v>46500</v>
      </c>
      <c r="J72" s="15">
        <v>49500</v>
      </c>
      <c r="K72" s="15">
        <f t="shared" si="12"/>
        <v>43680</v>
      </c>
      <c r="L72" s="15">
        <f t="shared" si="13"/>
        <v>46176</v>
      </c>
      <c r="M72" s="15">
        <f t="shared" si="14"/>
        <v>48672</v>
      </c>
      <c r="N72" s="15">
        <f t="shared" si="15"/>
        <v>51168</v>
      </c>
      <c r="O72" s="15">
        <v>26250</v>
      </c>
      <c r="P72" s="15">
        <v>30000</v>
      </c>
      <c r="Q72" s="15">
        <v>33750</v>
      </c>
      <c r="R72" s="15">
        <v>37500</v>
      </c>
      <c r="S72" s="15">
        <v>40500</v>
      </c>
      <c r="T72" s="15">
        <v>43500</v>
      </c>
      <c r="U72" s="15">
        <v>46500</v>
      </c>
      <c r="V72" s="15">
        <v>49500</v>
      </c>
      <c r="W72" s="15">
        <f t="shared" si="16"/>
        <v>52500</v>
      </c>
      <c r="X72" s="15">
        <f t="shared" si="17"/>
        <v>55500</v>
      </c>
      <c r="Y72" s="15">
        <f t="shared" si="18"/>
        <v>58500</v>
      </c>
      <c r="Z72" s="15">
        <f t="shared" si="19"/>
        <v>61500</v>
      </c>
      <c r="AA72" s="15">
        <v>42000</v>
      </c>
      <c r="AB72" s="15">
        <v>48000</v>
      </c>
      <c r="AC72" s="15">
        <v>54000</v>
      </c>
      <c r="AD72" s="15">
        <v>60000</v>
      </c>
      <c r="AE72" s="15">
        <v>64800</v>
      </c>
      <c r="AF72" s="15">
        <v>69600</v>
      </c>
      <c r="AG72" s="15">
        <v>74400</v>
      </c>
      <c r="AH72" s="15">
        <v>79200</v>
      </c>
      <c r="AI72" s="15">
        <f t="shared" si="20"/>
        <v>84000</v>
      </c>
      <c r="AJ72" s="15">
        <f t="shared" si="21"/>
        <v>88800</v>
      </c>
      <c r="AK72" s="15">
        <f t="shared" si="22"/>
        <v>93600</v>
      </c>
      <c r="AL72" s="15">
        <f t="shared" si="23"/>
        <v>98400</v>
      </c>
      <c r="AM72" s="6" t="s">
        <v>455</v>
      </c>
      <c r="AN72" s="6" t="s">
        <v>156</v>
      </c>
      <c r="AO72" s="6" t="s">
        <v>385</v>
      </c>
      <c r="AP72" s="6">
        <v>1</v>
      </c>
      <c r="AQ72" s="14"/>
      <c r="AR72" s="14"/>
      <c r="AS72" s="14"/>
      <c r="AT72" s="14"/>
      <c r="AU72" s="6"/>
      <c r="AV72" s="6"/>
      <c r="AW72" s="6"/>
      <c r="AX72" s="6"/>
    </row>
    <row r="73" spans="1:50" x14ac:dyDescent="0.25">
      <c r="A73" s="6" t="s">
        <v>157</v>
      </c>
      <c r="B73" s="15">
        <v>87500</v>
      </c>
      <c r="C73" s="15">
        <v>18150</v>
      </c>
      <c r="D73" s="15">
        <v>20750</v>
      </c>
      <c r="E73" s="15">
        <v>25820</v>
      </c>
      <c r="F73" s="15">
        <v>31200</v>
      </c>
      <c r="G73" s="15">
        <v>36580</v>
      </c>
      <c r="H73" s="15">
        <v>41960</v>
      </c>
      <c r="I73" s="15">
        <v>47340</v>
      </c>
      <c r="J73" s="15">
        <v>52720</v>
      </c>
      <c r="K73" s="15">
        <f t="shared" si="12"/>
        <v>43680</v>
      </c>
      <c r="L73" s="15">
        <f t="shared" si="13"/>
        <v>46176</v>
      </c>
      <c r="M73" s="15">
        <f t="shared" si="14"/>
        <v>48672</v>
      </c>
      <c r="N73" s="15">
        <f t="shared" si="15"/>
        <v>51168</v>
      </c>
      <c r="O73" s="15">
        <v>30250</v>
      </c>
      <c r="P73" s="15">
        <v>34500</v>
      </c>
      <c r="Q73" s="15">
        <v>38850</v>
      </c>
      <c r="R73" s="15">
        <v>43150</v>
      </c>
      <c r="S73" s="15">
        <v>46600</v>
      </c>
      <c r="T73" s="15">
        <v>50100</v>
      </c>
      <c r="U73" s="15">
        <v>53550</v>
      </c>
      <c r="V73" s="15">
        <v>57000</v>
      </c>
      <c r="W73" s="15">
        <f t="shared" si="16"/>
        <v>60409.999999999993</v>
      </c>
      <c r="X73" s="15">
        <f t="shared" si="17"/>
        <v>63862</v>
      </c>
      <c r="Y73" s="15">
        <f t="shared" si="18"/>
        <v>67314</v>
      </c>
      <c r="Z73" s="15">
        <f t="shared" si="19"/>
        <v>70766</v>
      </c>
      <c r="AA73" s="15">
        <v>48350</v>
      </c>
      <c r="AB73" s="15">
        <v>55250</v>
      </c>
      <c r="AC73" s="15">
        <v>62150</v>
      </c>
      <c r="AD73" s="15">
        <v>69050</v>
      </c>
      <c r="AE73" s="15">
        <v>74600</v>
      </c>
      <c r="AF73" s="15">
        <v>80100</v>
      </c>
      <c r="AG73" s="15">
        <v>85650</v>
      </c>
      <c r="AH73" s="15">
        <v>91150</v>
      </c>
      <c r="AI73" s="15">
        <f t="shared" si="20"/>
        <v>96670</v>
      </c>
      <c r="AJ73" s="15">
        <f t="shared" si="21"/>
        <v>102194</v>
      </c>
      <c r="AK73" s="15">
        <f t="shared" si="22"/>
        <v>107718</v>
      </c>
      <c r="AL73" s="15">
        <f t="shared" si="23"/>
        <v>113242</v>
      </c>
      <c r="AM73" s="6" t="s">
        <v>456</v>
      </c>
      <c r="AN73" s="6" t="s">
        <v>157</v>
      </c>
      <c r="AO73" s="6" t="s">
        <v>385</v>
      </c>
      <c r="AP73" s="6">
        <v>0</v>
      </c>
      <c r="AQ73" s="14"/>
      <c r="AR73" s="14"/>
      <c r="AS73" s="14"/>
      <c r="AT73" s="14"/>
      <c r="AU73" s="6"/>
      <c r="AV73" s="6"/>
      <c r="AW73" s="6"/>
      <c r="AX73" s="6"/>
    </row>
    <row r="74" spans="1:50" x14ac:dyDescent="0.25">
      <c r="A74" s="6" t="s">
        <v>158</v>
      </c>
      <c r="B74" s="15">
        <v>68200</v>
      </c>
      <c r="C74" s="15">
        <v>15750</v>
      </c>
      <c r="D74" s="15">
        <v>20440</v>
      </c>
      <c r="E74" s="15">
        <v>25820</v>
      </c>
      <c r="F74" s="15">
        <v>31200</v>
      </c>
      <c r="G74" s="15">
        <v>36580</v>
      </c>
      <c r="H74" s="15">
        <v>41960</v>
      </c>
      <c r="I74" s="15">
        <v>46500</v>
      </c>
      <c r="J74" s="15">
        <v>49500</v>
      </c>
      <c r="K74" s="15">
        <f t="shared" si="12"/>
        <v>43680</v>
      </c>
      <c r="L74" s="15">
        <f t="shared" si="13"/>
        <v>46176</v>
      </c>
      <c r="M74" s="15">
        <f t="shared" si="14"/>
        <v>48672</v>
      </c>
      <c r="N74" s="15">
        <f t="shared" si="15"/>
        <v>51168</v>
      </c>
      <c r="O74" s="15">
        <v>26250</v>
      </c>
      <c r="P74" s="15">
        <v>30000</v>
      </c>
      <c r="Q74" s="15">
        <v>33750</v>
      </c>
      <c r="R74" s="15">
        <v>37500</v>
      </c>
      <c r="S74" s="15">
        <v>40500</v>
      </c>
      <c r="T74" s="15">
        <v>43500</v>
      </c>
      <c r="U74" s="15">
        <v>46500</v>
      </c>
      <c r="V74" s="15">
        <v>49500</v>
      </c>
      <c r="W74" s="15">
        <f t="shared" si="16"/>
        <v>52500</v>
      </c>
      <c r="X74" s="15">
        <f t="shared" si="17"/>
        <v>55500</v>
      </c>
      <c r="Y74" s="15">
        <f t="shared" si="18"/>
        <v>58500</v>
      </c>
      <c r="Z74" s="15">
        <f t="shared" si="19"/>
        <v>61500</v>
      </c>
      <c r="AA74" s="15">
        <v>42000</v>
      </c>
      <c r="AB74" s="15">
        <v>48000</v>
      </c>
      <c r="AC74" s="15">
        <v>54000</v>
      </c>
      <c r="AD74" s="15">
        <v>60000</v>
      </c>
      <c r="AE74" s="15">
        <v>64800</v>
      </c>
      <c r="AF74" s="15">
        <v>69600</v>
      </c>
      <c r="AG74" s="15">
        <v>74400</v>
      </c>
      <c r="AH74" s="15">
        <v>79200</v>
      </c>
      <c r="AI74" s="15">
        <f t="shared" si="20"/>
        <v>84000</v>
      </c>
      <c r="AJ74" s="15">
        <f t="shared" si="21"/>
        <v>88800</v>
      </c>
      <c r="AK74" s="15">
        <f t="shared" si="22"/>
        <v>93600</v>
      </c>
      <c r="AL74" s="15">
        <f t="shared" si="23"/>
        <v>98400</v>
      </c>
      <c r="AM74" s="6" t="s">
        <v>457</v>
      </c>
      <c r="AN74" s="6" t="s">
        <v>158</v>
      </c>
      <c r="AO74" s="6" t="s">
        <v>385</v>
      </c>
      <c r="AP74" s="6">
        <v>1</v>
      </c>
      <c r="AQ74" s="14"/>
      <c r="AR74" s="14"/>
      <c r="AS74" s="14"/>
      <c r="AT74" s="14"/>
      <c r="AU74" s="6"/>
      <c r="AV74" s="6"/>
      <c r="AW74" s="6"/>
      <c r="AX74" s="6"/>
    </row>
    <row r="75" spans="1:50" x14ac:dyDescent="0.25">
      <c r="A75" s="6" t="s">
        <v>159</v>
      </c>
      <c r="B75" s="15">
        <v>86300</v>
      </c>
      <c r="C75" s="15">
        <v>18100</v>
      </c>
      <c r="D75" s="15">
        <v>20700</v>
      </c>
      <c r="E75" s="15">
        <v>25820</v>
      </c>
      <c r="F75" s="15">
        <v>31200</v>
      </c>
      <c r="G75" s="15">
        <v>36580</v>
      </c>
      <c r="H75" s="15">
        <v>41960</v>
      </c>
      <c r="I75" s="15">
        <v>47340</v>
      </c>
      <c r="J75" s="15">
        <v>52720</v>
      </c>
      <c r="K75" s="15">
        <f t="shared" si="12"/>
        <v>43680</v>
      </c>
      <c r="L75" s="15">
        <f t="shared" si="13"/>
        <v>46176</v>
      </c>
      <c r="M75" s="15">
        <f t="shared" si="14"/>
        <v>48672</v>
      </c>
      <c r="N75" s="15">
        <f t="shared" si="15"/>
        <v>51168</v>
      </c>
      <c r="O75" s="15">
        <v>30150</v>
      </c>
      <c r="P75" s="15">
        <v>34500</v>
      </c>
      <c r="Q75" s="15">
        <v>38800</v>
      </c>
      <c r="R75" s="15">
        <v>43100</v>
      </c>
      <c r="S75" s="15">
        <v>46550</v>
      </c>
      <c r="T75" s="15">
        <v>50000</v>
      </c>
      <c r="U75" s="15">
        <v>53450</v>
      </c>
      <c r="V75" s="15">
        <v>56900</v>
      </c>
      <c r="W75" s="15">
        <f t="shared" si="16"/>
        <v>60339.999999999993</v>
      </c>
      <c r="X75" s="15">
        <f t="shared" si="17"/>
        <v>63788</v>
      </c>
      <c r="Y75" s="15">
        <f t="shared" si="18"/>
        <v>67236</v>
      </c>
      <c r="Z75" s="15">
        <f t="shared" si="19"/>
        <v>70684</v>
      </c>
      <c r="AA75" s="15">
        <v>48250</v>
      </c>
      <c r="AB75" s="15">
        <v>55200</v>
      </c>
      <c r="AC75" s="15">
        <v>62050</v>
      </c>
      <c r="AD75" s="15">
        <v>68950</v>
      </c>
      <c r="AE75" s="15">
        <v>74500</v>
      </c>
      <c r="AF75" s="15">
        <v>80000</v>
      </c>
      <c r="AG75" s="15">
        <v>85500</v>
      </c>
      <c r="AH75" s="15">
        <v>91050</v>
      </c>
      <c r="AI75" s="15">
        <f t="shared" si="20"/>
        <v>96530</v>
      </c>
      <c r="AJ75" s="15">
        <f t="shared" si="21"/>
        <v>102046</v>
      </c>
      <c r="AK75" s="15">
        <f t="shared" si="22"/>
        <v>107562</v>
      </c>
      <c r="AL75" s="15">
        <f t="shared" si="23"/>
        <v>113078</v>
      </c>
      <c r="AM75" s="6" t="s">
        <v>458</v>
      </c>
      <c r="AN75" s="6" t="s">
        <v>159</v>
      </c>
      <c r="AO75" s="6" t="s">
        <v>385</v>
      </c>
      <c r="AP75" s="6">
        <v>0</v>
      </c>
      <c r="AQ75" s="14"/>
      <c r="AR75" s="14"/>
      <c r="AS75" s="14"/>
      <c r="AT75" s="14"/>
      <c r="AU75" s="6"/>
      <c r="AV75" s="6"/>
      <c r="AW75" s="6"/>
      <c r="AX75" s="6"/>
    </row>
    <row r="76" spans="1:50" x14ac:dyDescent="0.25">
      <c r="A76" s="6" t="s">
        <v>160</v>
      </c>
      <c r="B76" s="15">
        <v>94400</v>
      </c>
      <c r="C76" s="15">
        <v>19750</v>
      </c>
      <c r="D76" s="15">
        <v>22550</v>
      </c>
      <c r="E76" s="15">
        <v>25820</v>
      </c>
      <c r="F76" s="15">
        <v>31200</v>
      </c>
      <c r="G76" s="15">
        <v>36580</v>
      </c>
      <c r="H76" s="15">
        <v>41960</v>
      </c>
      <c r="I76" s="15">
        <v>47340</v>
      </c>
      <c r="J76" s="15">
        <v>52720</v>
      </c>
      <c r="K76" s="15">
        <f t="shared" si="12"/>
        <v>43680</v>
      </c>
      <c r="L76" s="15">
        <f t="shared" si="13"/>
        <v>46176</v>
      </c>
      <c r="M76" s="15">
        <f t="shared" si="14"/>
        <v>48672</v>
      </c>
      <c r="N76" s="15">
        <f t="shared" si="15"/>
        <v>51168</v>
      </c>
      <c r="O76" s="15">
        <v>32850</v>
      </c>
      <c r="P76" s="15">
        <v>37600</v>
      </c>
      <c r="Q76" s="15">
        <v>42250</v>
      </c>
      <c r="R76" s="15">
        <v>46950</v>
      </c>
      <c r="S76" s="15">
        <v>50750</v>
      </c>
      <c r="T76" s="15">
        <v>54500</v>
      </c>
      <c r="U76" s="15">
        <v>58200</v>
      </c>
      <c r="V76" s="15">
        <v>62000</v>
      </c>
      <c r="W76" s="15">
        <f t="shared" si="16"/>
        <v>65730</v>
      </c>
      <c r="X76" s="15">
        <f t="shared" si="17"/>
        <v>69486</v>
      </c>
      <c r="Y76" s="15">
        <f t="shared" si="18"/>
        <v>73242</v>
      </c>
      <c r="Z76" s="15">
        <f t="shared" si="19"/>
        <v>76998</v>
      </c>
      <c r="AA76" s="15">
        <v>52600</v>
      </c>
      <c r="AB76" s="15">
        <v>60100</v>
      </c>
      <c r="AC76" s="15">
        <v>67600</v>
      </c>
      <c r="AD76" s="15">
        <v>75100</v>
      </c>
      <c r="AE76" s="15">
        <v>81150</v>
      </c>
      <c r="AF76" s="15">
        <v>87150</v>
      </c>
      <c r="AG76" s="15">
        <v>93150</v>
      </c>
      <c r="AH76" s="15">
        <v>99150</v>
      </c>
      <c r="AI76" s="15">
        <f t="shared" si="20"/>
        <v>105140</v>
      </c>
      <c r="AJ76" s="15">
        <f t="shared" si="21"/>
        <v>111148</v>
      </c>
      <c r="AK76" s="15">
        <f t="shared" si="22"/>
        <v>117156</v>
      </c>
      <c r="AL76" s="15">
        <f t="shared" si="23"/>
        <v>123164</v>
      </c>
      <c r="AM76" s="6" t="s">
        <v>459</v>
      </c>
      <c r="AN76" s="6" t="s">
        <v>160</v>
      </c>
      <c r="AO76" s="6" t="s">
        <v>385</v>
      </c>
      <c r="AP76" s="6">
        <v>0</v>
      </c>
      <c r="AQ76" s="14"/>
      <c r="AR76" s="14"/>
      <c r="AS76" s="14"/>
      <c r="AT76" s="14"/>
      <c r="AU76" s="6"/>
      <c r="AV76" s="6"/>
      <c r="AW76" s="6"/>
      <c r="AX76" s="6"/>
    </row>
    <row r="77" spans="1:50" x14ac:dyDescent="0.25">
      <c r="A77" s="6" t="s">
        <v>161</v>
      </c>
      <c r="B77" s="15">
        <v>68500</v>
      </c>
      <c r="C77" s="15">
        <v>15750</v>
      </c>
      <c r="D77" s="15">
        <v>20440</v>
      </c>
      <c r="E77" s="15">
        <v>25820</v>
      </c>
      <c r="F77" s="15">
        <v>31200</v>
      </c>
      <c r="G77" s="15">
        <v>36580</v>
      </c>
      <c r="H77" s="15">
        <v>41960</v>
      </c>
      <c r="I77" s="15">
        <v>46500</v>
      </c>
      <c r="J77" s="15">
        <v>49500</v>
      </c>
      <c r="K77" s="15">
        <f t="shared" si="12"/>
        <v>43680</v>
      </c>
      <c r="L77" s="15">
        <f t="shared" si="13"/>
        <v>46176</v>
      </c>
      <c r="M77" s="15">
        <f t="shared" si="14"/>
        <v>48672</v>
      </c>
      <c r="N77" s="15">
        <f t="shared" si="15"/>
        <v>51168</v>
      </c>
      <c r="O77" s="15">
        <v>26250</v>
      </c>
      <c r="P77" s="15">
        <v>30000</v>
      </c>
      <c r="Q77" s="15">
        <v>33750</v>
      </c>
      <c r="R77" s="15">
        <v>37500</v>
      </c>
      <c r="S77" s="15">
        <v>40500</v>
      </c>
      <c r="T77" s="15">
        <v>43500</v>
      </c>
      <c r="U77" s="15">
        <v>46500</v>
      </c>
      <c r="V77" s="15">
        <v>49500</v>
      </c>
      <c r="W77" s="15">
        <f t="shared" si="16"/>
        <v>52500</v>
      </c>
      <c r="X77" s="15">
        <f t="shared" si="17"/>
        <v>55500</v>
      </c>
      <c r="Y77" s="15">
        <f t="shared" si="18"/>
        <v>58500</v>
      </c>
      <c r="Z77" s="15">
        <f t="shared" si="19"/>
        <v>61500</v>
      </c>
      <c r="AA77" s="15">
        <v>42000</v>
      </c>
      <c r="AB77" s="15">
        <v>48000</v>
      </c>
      <c r="AC77" s="15">
        <v>54000</v>
      </c>
      <c r="AD77" s="15">
        <v>60000</v>
      </c>
      <c r="AE77" s="15">
        <v>64800</v>
      </c>
      <c r="AF77" s="15">
        <v>69600</v>
      </c>
      <c r="AG77" s="15">
        <v>74400</v>
      </c>
      <c r="AH77" s="15">
        <v>79200</v>
      </c>
      <c r="AI77" s="15">
        <f t="shared" si="20"/>
        <v>84000</v>
      </c>
      <c r="AJ77" s="15">
        <f t="shared" si="21"/>
        <v>88800</v>
      </c>
      <c r="AK77" s="15">
        <f t="shared" si="22"/>
        <v>93600</v>
      </c>
      <c r="AL77" s="15">
        <f t="shared" si="23"/>
        <v>98400</v>
      </c>
      <c r="AM77" s="6" t="s">
        <v>460</v>
      </c>
      <c r="AN77" s="6" t="s">
        <v>161</v>
      </c>
      <c r="AO77" s="6" t="s">
        <v>385</v>
      </c>
      <c r="AP77" s="6">
        <v>0</v>
      </c>
      <c r="AQ77" s="14"/>
      <c r="AR77" s="14"/>
      <c r="AS77" s="14"/>
      <c r="AT77" s="14"/>
      <c r="AU77" s="6"/>
      <c r="AV77" s="6"/>
      <c r="AW77" s="6"/>
      <c r="AX77" s="6"/>
    </row>
    <row r="78" spans="1:50" x14ac:dyDescent="0.25">
      <c r="A78" s="6" t="s">
        <v>162</v>
      </c>
      <c r="B78" s="15">
        <v>61400</v>
      </c>
      <c r="C78" s="15">
        <v>15750</v>
      </c>
      <c r="D78" s="15">
        <v>20440</v>
      </c>
      <c r="E78" s="15">
        <v>25820</v>
      </c>
      <c r="F78" s="15">
        <v>31200</v>
      </c>
      <c r="G78" s="15">
        <v>36580</v>
      </c>
      <c r="H78" s="15">
        <v>41960</v>
      </c>
      <c r="I78" s="15">
        <v>46500</v>
      </c>
      <c r="J78" s="15">
        <v>49500</v>
      </c>
      <c r="K78" s="15">
        <f t="shared" si="12"/>
        <v>43680</v>
      </c>
      <c r="L78" s="15">
        <f t="shared" si="13"/>
        <v>46176</v>
      </c>
      <c r="M78" s="15">
        <f t="shared" si="14"/>
        <v>48672</v>
      </c>
      <c r="N78" s="15">
        <f t="shared" si="15"/>
        <v>51168</v>
      </c>
      <c r="O78" s="15">
        <v>26250</v>
      </c>
      <c r="P78" s="15">
        <v>30000</v>
      </c>
      <c r="Q78" s="15">
        <v>33750</v>
      </c>
      <c r="R78" s="15">
        <v>37500</v>
      </c>
      <c r="S78" s="15">
        <v>40500</v>
      </c>
      <c r="T78" s="15">
        <v>43500</v>
      </c>
      <c r="U78" s="15">
        <v>46500</v>
      </c>
      <c r="V78" s="15">
        <v>49500</v>
      </c>
      <c r="W78" s="15">
        <f t="shared" si="16"/>
        <v>52500</v>
      </c>
      <c r="X78" s="15">
        <f t="shared" si="17"/>
        <v>55500</v>
      </c>
      <c r="Y78" s="15">
        <f t="shared" si="18"/>
        <v>58500</v>
      </c>
      <c r="Z78" s="15">
        <f t="shared" si="19"/>
        <v>61500</v>
      </c>
      <c r="AA78" s="15">
        <v>42000</v>
      </c>
      <c r="AB78" s="15">
        <v>48000</v>
      </c>
      <c r="AC78" s="15">
        <v>54000</v>
      </c>
      <c r="AD78" s="15">
        <v>60000</v>
      </c>
      <c r="AE78" s="15">
        <v>64800</v>
      </c>
      <c r="AF78" s="15">
        <v>69600</v>
      </c>
      <c r="AG78" s="15">
        <v>74400</v>
      </c>
      <c r="AH78" s="15">
        <v>79200</v>
      </c>
      <c r="AI78" s="15">
        <f t="shared" si="20"/>
        <v>84000</v>
      </c>
      <c r="AJ78" s="15">
        <f t="shared" si="21"/>
        <v>88800</v>
      </c>
      <c r="AK78" s="15">
        <f t="shared" si="22"/>
        <v>93600</v>
      </c>
      <c r="AL78" s="15">
        <f t="shared" si="23"/>
        <v>98400</v>
      </c>
      <c r="AM78" s="6" t="s">
        <v>461</v>
      </c>
      <c r="AN78" s="6" t="s">
        <v>162</v>
      </c>
      <c r="AO78" s="6" t="s">
        <v>385</v>
      </c>
      <c r="AP78" s="6">
        <v>0</v>
      </c>
      <c r="AQ78" s="14"/>
      <c r="AR78" s="14"/>
      <c r="AS78" s="14"/>
      <c r="AT78" s="14"/>
      <c r="AU78" s="6"/>
      <c r="AV78" s="6"/>
      <c r="AW78" s="6"/>
      <c r="AX78" s="6"/>
    </row>
    <row r="79" spans="1:50" x14ac:dyDescent="0.25">
      <c r="A79" s="6" t="s">
        <v>163</v>
      </c>
      <c r="B79" s="15">
        <v>53700</v>
      </c>
      <c r="C79" s="15">
        <v>15750</v>
      </c>
      <c r="D79" s="15">
        <v>20440</v>
      </c>
      <c r="E79" s="15">
        <v>25820</v>
      </c>
      <c r="F79" s="15">
        <v>31200</v>
      </c>
      <c r="G79" s="15">
        <v>36580</v>
      </c>
      <c r="H79" s="15">
        <v>41960</v>
      </c>
      <c r="I79" s="15">
        <v>46500</v>
      </c>
      <c r="J79" s="15">
        <v>49500</v>
      </c>
      <c r="K79" s="15">
        <f t="shared" si="12"/>
        <v>43680</v>
      </c>
      <c r="L79" s="15">
        <f t="shared" si="13"/>
        <v>46176</v>
      </c>
      <c r="M79" s="15">
        <f t="shared" si="14"/>
        <v>48672</v>
      </c>
      <c r="N79" s="15">
        <f t="shared" si="15"/>
        <v>51168</v>
      </c>
      <c r="O79" s="15">
        <v>26250</v>
      </c>
      <c r="P79" s="15">
        <v>30000</v>
      </c>
      <c r="Q79" s="15">
        <v>33750</v>
      </c>
      <c r="R79" s="15">
        <v>37500</v>
      </c>
      <c r="S79" s="15">
        <v>40500</v>
      </c>
      <c r="T79" s="15">
        <v>43500</v>
      </c>
      <c r="U79" s="15">
        <v>46500</v>
      </c>
      <c r="V79" s="15">
        <v>49500</v>
      </c>
      <c r="W79" s="15">
        <f t="shared" si="16"/>
        <v>52500</v>
      </c>
      <c r="X79" s="15">
        <f t="shared" si="17"/>
        <v>55500</v>
      </c>
      <c r="Y79" s="15">
        <f t="shared" si="18"/>
        <v>58500</v>
      </c>
      <c r="Z79" s="15">
        <f t="shared" si="19"/>
        <v>61500</v>
      </c>
      <c r="AA79" s="15">
        <v>42000</v>
      </c>
      <c r="AB79" s="15">
        <v>48000</v>
      </c>
      <c r="AC79" s="15">
        <v>54000</v>
      </c>
      <c r="AD79" s="15">
        <v>60000</v>
      </c>
      <c r="AE79" s="15">
        <v>64800</v>
      </c>
      <c r="AF79" s="15">
        <v>69600</v>
      </c>
      <c r="AG79" s="15">
        <v>74400</v>
      </c>
      <c r="AH79" s="15">
        <v>79200</v>
      </c>
      <c r="AI79" s="15">
        <f t="shared" si="20"/>
        <v>84000</v>
      </c>
      <c r="AJ79" s="15">
        <f t="shared" si="21"/>
        <v>88800</v>
      </c>
      <c r="AK79" s="15">
        <f t="shared" si="22"/>
        <v>93600</v>
      </c>
      <c r="AL79" s="15">
        <f t="shared" si="23"/>
        <v>98400</v>
      </c>
      <c r="AM79" s="6" t="s">
        <v>462</v>
      </c>
      <c r="AN79" s="6" t="s">
        <v>163</v>
      </c>
      <c r="AO79" s="6" t="s">
        <v>385</v>
      </c>
      <c r="AP79" s="6">
        <v>0</v>
      </c>
      <c r="AQ79" s="14"/>
      <c r="AR79" s="14"/>
      <c r="AS79" s="14"/>
      <c r="AT79" s="14"/>
      <c r="AU79" s="6"/>
      <c r="AV79" s="6"/>
      <c r="AW79" s="6"/>
      <c r="AX79" s="6"/>
    </row>
    <row r="80" spans="1:50" x14ac:dyDescent="0.25">
      <c r="A80" s="6" t="s">
        <v>164</v>
      </c>
      <c r="B80" s="15">
        <v>94600</v>
      </c>
      <c r="C80" s="15">
        <v>19900</v>
      </c>
      <c r="D80" s="15">
        <v>22750</v>
      </c>
      <c r="E80" s="15">
        <v>25820</v>
      </c>
      <c r="F80" s="15">
        <v>31200</v>
      </c>
      <c r="G80" s="15">
        <v>36580</v>
      </c>
      <c r="H80" s="15">
        <v>41960</v>
      </c>
      <c r="I80" s="15">
        <v>47340</v>
      </c>
      <c r="J80" s="15">
        <v>52720</v>
      </c>
      <c r="K80" s="15">
        <f t="shared" si="12"/>
        <v>43680</v>
      </c>
      <c r="L80" s="15">
        <f t="shared" si="13"/>
        <v>46176</v>
      </c>
      <c r="M80" s="15">
        <f t="shared" si="14"/>
        <v>48672</v>
      </c>
      <c r="N80" s="15">
        <f t="shared" si="15"/>
        <v>51168</v>
      </c>
      <c r="O80" s="15">
        <v>33150</v>
      </c>
      <c r="P80" s="15">
        <v>37850</v>
      </c>
      <c r="Q80" s="15">
        <v>42600</v>
      </c>
      <c r="R80" s="15">
        <v>47300</v>
      </c>
      <c r="S80" s="15">
        <v>51100</v>
      </c>
      <c r="T80" s="15">
        <v>54900</v>
      </c>
      <c r="U80" s="15">
        <v>58700</v>
      </c>
      <c r="V80" s="15">
        <v>62450</v>
      </c>
      <c r="W80" s="15">
        <f t="shared" si="16"/>
        <v>66220</v>
      </c>
      <c r="X80" s="15">
        <f t="shared" si="17"/>
        <v>70004</v>
      </c>
      <c r="Y80" s="15">
        <f t="shared" si="18"/>
        <v>73788</v>
      </c>
      <c r="Z80" s="15">
        <f t="shared" si="19"/>
        <v>77572</v>
      </c>
      <c r="AA80" s="15">
        <v>53000</v>
      </c>
      <c r="AB80" s="15">
        <v>60600</v>
      </c>
      <c r="AC80" s="15">
        <v>68150</v>
      </c>
      <c r="AD80" s="15">
        <v>75700</v>
      </c>
      <c r="AE80" s="15">
        <v>81800</v>
      </c>
      <c r="AF80" s="15">
        <v>87850</v>
      </c>
      <c r="AG80" s="15">
        <v>93900</v>
      </c>
      <c r="AH80" s="15">
        <v>99950</v>
      </c>
      <c r="AI80" s="15">
        <f t="shared" si="20"/>
        <v>105980</v>
      </c>
      <c r="AJ80" s="15">
        <f t="shared" si="21"/>
        <v>112036</v>
      </c>
      <c r="AK80" s="15">
        <f t="shared" si="22"/>
        <v>118092</v>
      </c>
      <c r="AL80" s="15">
        <f t="shared" si="23"/>
        <v>124148</v>
      </c>
      <c r="AM80" s="6" t="s">
        <v>463</v>
      </c>
      <c r="AN80" s="6" t="s">
        <v>164</v>
      </c>
      <c r="AO80" s="6" t="s">
        <v>385</v>
      </c>
      <c r="AP80" s="6">
        <v>1</v>
      </c>
      <c r="AQ80" s="14"/>
      <c r="AR80" s="14"/>
      <c r="AS80" s="14"/>
      <c r="AT80" s="14"/>
      <c r="AU80" s="6"/>
      <c r="AV80" s="6"/>
      <c r="AW80" s="6"/>
      <c r="AX80" s="6"/>
    </row>
    <row r="81" spans="1:50" x14ac:dyDescent="0.25">
      <c r="A81" s="6" t="s">
        <v>165</v>
      </c>
      <c r="B81" s="15">
        <v>77900</v>
      </c>
      <c r="C81" s="15">
        <v>16350</v>
      </c>
      <c r="D81" s="15">
        <v>20440</v>
      </c>
      <c r="E81" s="15">
        <v>25820</v>
      </c>
      <c r="F81" s="15">
        <v>31200</v>
      </c>
      <c r="G81" s="15">
        <v>36580</v>
      </c>
      <c r="H81" s="15">
        <v>41960</v>
      </c>
      <c r="I81" s="15">
        <v>47340</v>
      </c>
      <c r="J81" s="15">
        <v>51450</v>
      </c>
      <c r="K81" s="15">
        <f t="shared" si="12"/>
        <v>43680</v>
      </c>
      <c r="L81" s="15">
        <f t="shared" si="13"/>
        <v>46176</v>
      </c>
      <c r="M81" s="15">
        <f t="shared" si="14"/>
        <v>48672</v>
      </c>
      <c r="N81" s="15">
        <f t="shared" si="15"/>
        <v>51168</v>
      </c>
      <c r="O81" s="15">
        <v>27300</v>
      </c>
      <c r="P81" s="15">
        <v>31200</v>
      </c>
      <c r="Q81" s="15">
        <v>35100</v>
      </c>
      <c r="R81" s="15">
        <v>38950</v>
      </c>
      <c r="S81" s="15">
        <v>42100</v>
      </c>
      <c r="T81" s="15">
        <v>45200</v>
      </c>
      <c r="U81" s="15">
        <v>48300</v>
      </c>
      <c r="V81" s="15">
        <v>51450</v>
      </c>
      <c r="W81" s="15">
        <f t="shared" si="16"/>
        <v>54530</v>
      </c>
      <c r="X81" s="15">
        <f t="shared" si="17"/>
        <v>57646</v>
      </c>
      <c r="Y81" s="15">
        <f t="shared" si="18"/>
        <v>60762</v>
      </c>
      <c r="Z81" s="15">
        <f t="shared" si="19"/>
        <v>63878</v>
      </c>
      <c r="AA81" s="15">
        <v>43650</v>
      </c>
      <c r="AB81" s="15">
        <v>49850</v>
      </c>
      <c r="AC81" s="15">
        <v>56100</v>
      </c>
      <c r="AD81" s="15">
        <v>62300</v>
      </c>
      <c r="AE81" s="15">
        <v>67300</v>
      </c>
      <c r="AF81" s="15">
        <v>72300</v>
      </c>
      <c r="AG81" s="15">
        <v>77300</v>
      </c>
      <c r="AH81" s="15">
        <v>82250</v>
      </c>
      <c r="AI81" s="15">
        <f t="shared" si="20"/>
        <v>87220</v>
      </c>
      <c r="AJ81" s="15">
        <f t="shared" si="21"/>
        <v>92204</v>
      </c>
      <c r="AK81" s="15">
        <f t="shared" si="22"/>
        <v>97188</v>
      </c>
      <c r="AL81" s="15">
        <f t="shared" si="23"/>
        <v>102172</v>
      </c>
      <c r="AM81" s="6" t="s">
        <v>464</v>
      </c>
      <c r="AN81" s="6" t="s">
        <v>165</v>
      </c>
      <c r="AO81" s="6" t="s">
        <v>385</v>
      </c>
      <c r="AP81" s="6">
        <v>0</v>
      </c>
      <c r="AQ81" s="14"/>
      <c r="AR81" s="14"/>
      <c r="AS81" s="14"/>
      <c r="AT81" s="14"/>
      <c r="AU81" s="6"/>
      <c r="AV81" s="6"/>
      <c r="AW81" s="6"/>
      <c r="AX81" s="6"/>
    </row>
    <row r="82" spans="1:50" x14ac:dyDescent="0.25">
      <c r="A82" s="6" t="s">
        <v>166</v>
      </c>
      <c r="B82" s="15">
        <v>85000</v>
      </c>
      <c r="C82" s="15">
        <v>16900</v>
      </c>
      <c r="D82" s="15">
        <v>20440</v>
      </c>
      <c r="E82" s="15">
        <v>25820</v>
      </c>
      <c r="F82" s="15">
        <v>31200</v>
      </c>
      <c r="G82" s="15">
        <v>36580</v>
      </c>
      <c r="H82" s="15">
        <v>41960</v>
      </c>
      <c r="I82" s="15">
        <v>47340</v>
      </c>
      <c r="J82" s="15">
        <v>52720</v>
      </c>
      <c r="K82" s="15">
        <f t="shared" si="12"/>
        <v>43680</v>
      </c>
      <c r="L82" s="15">
        <f t="shared" si="13"/>
        <v>46176</v>
      </c>
      <c r="M82" s="15">
        <f t="shared" si="14"/>
        <v>48672</v>
      </c>
      <c r="N82" s="15">
        <f t="shared" si="15"/>
        <v>51168</v>
      </c>
      <c r="O82" s="15">
        <v>28150</v>
      </c>
      <c r="P82" s="15">
        <v>32150</v>
      </c>
      <c r="Q82" s="15">
        <v>36150</v>
      </c>
      <c r="R82" s="15">
        <v>40200</v>
      </c>
      <c r="S82" s="15">
        <v>43450</v>
      </c>
      <c r="T82" s="15">
        <v>46600</v>
      </c>
      <c r="U82" s="15">
        <v>49850</v>
      </c>
      <c r="V82" s="15">
        <v>53050</v>
      </c>
      <c r="W82" s="15">
        <f t="shared" si="16"/>
        <v>56280</v>
      </c>
      <c r="X82" s="15">
        <f t="shared" si="17"/>
        <v>59496</v>
      </c>
      <c r="Y82" s="15">
        <f t="shared" si="18"/>
        <v>62712</v>
      </c>
      <c r="Z82" s="15">
        <f t="shared" si="19"/>
        <v>65928</v>
      </c>
      <c r="AA82" s="15">
        <v>45000</v>
      </c>
      <c r="AB82" s="15">
        <v>51450</v>
      </c>
      <c r="AC82" s="15">
        <v>57900</v>
      </c>
      <c r="AD82" s="15">
        <v>64300</v>
      </c>
      <c r="AE82" s="15">
        <v>69450</v>
      </c>
      <c r="AF82" s="15">
        <v>74600</v>
      </c>
      <c r="AG82" s="15">
        <v>79750</v>
      </c>
      <c r="AH82" s="15">
        <v>84900</v>
      </c>
      <c r="AI82" s="15">
        <f t="shared" si="20"/>
        <v>90020</v>
      </c>
      <c r="AJ82" s="15">
        <f t="shared" si="21"/>
        <v>95164</v>
      </c>
      <c r="AK82" s="15">
        <f t="shared" si="22"/>
        <v>100308</v>
      </c>
      <c r="AL82" s="15">
        <f t="shared" si="23"/>
        <v>105452</v>
      </c>
      <c r="AM82" s="6" t="s">
        <v>465</v>
      </c>
      <c r="AN82" s="6" t="s">
        <v>166</v>
      </c>
      <c r="AO82" s="6" t="s">
        <v>385</v>
      </c>
      <c r="AP82" s="6">
        <v>0</v>
      </c>
      <c r="AQ82" s="14"/>
      <c r="AR82" s="14"/>
      <c r="AS82" s="14"/>
      <c r="AT82" s="14"/>
      <c r="AU82" s="6"/>
      <c r="AV82" s="6"/>
      <c r="AW82" s="6"/>
      <c r="AX82" s="6"/>
    </row>
    <row r="83" spans="1:50" x14ac:dyDescent="0.25">
      <c r="A83" s="6" t="s">
        <v>167</v>
      </c>
      <c r="B83" s="15">
        <v>69500</v>
      </c>
      <c r="C83" s="15">
        <v>15750</v>
      </c>
      <c r="D83" s="15">
        <v>20440</v>
      </c>
      <c r="E83" s="15">
        <v>25820</v>
      </c>
      <c r="F83" s="15">
        <v>31200</v>
      </c>
      <c r="G83" s="15">
        <v>36580</v>
      </c>
      <c r="H83" s="15">
        <v>41960</v>
      </c>
      <c r="I83" s="15">
        <v>46500</v>
      </c>
      <c r="J83" s="15">
        <v>49500</v>
      </c>
      <c r="K83" s="15">
        <f t="shared" si="12"/>
        <v>43680</v>
      </c>
      <c r="L83" s="15">
        <f t="shared" si="13"/>
        <v>46176</v>
      </c>
      <c r="M83" s="15">
        <f t="shared" si="14"/>
        <v>48672</v>
      </c>
      <c r="N83" s="15">
        <f t="shared" si="15"/>
        <v>51168</v>
      </c>
      <c r="O83" s="15">
        <v>26250</v>
      </c>
      <c r="P83" s="15">
        <v>30000</v>
      </c>
      <c r="Q83" s="15">
        <v>33750</v>
      </c>
      <c r="R83" s="15">
        <v>37500</v>
      </c>
      <c r="S83" s="15">
        <v>40500</v>
      </c>
      <c r="T83" s="15">
        <v>43500</v>
      </c>
      <c r="U83" s="15">
        <v>46500</v>
      </c>
      <c r="V83" s="15">
        <v>49500</v>
      </c>
      <c r="W83" s="15">
        <f t="shared" si="16"/>
        <v>52500</v>
      </c>
      <c r="X83" s="15">
        <f t="shared" si="17"/>
        <v>55500</v>
      </c>
      <c r="Y83" s="15">
        <f t="shared" si="18"/>
        <v>58500</v>
      </c>
      <c r="Z83" s="15">
        <f t="shared" si="19"/>
        <v>61500</v>
      </c>
      <c r="AA83" s="15">
        <v>42000</v>
      </c>
      <c r="AB83" s="15">
        <v>48000</v>
      </c>
      <c r="AC83" s="15">
        <v>54000</v>
      </c>
      <c r="AD83" s="15">
        <v>60000</v>
      </c>
      <c r="AE83" s="15">
        <v>64800</v>
      </c>
      <c r="AF83" s="15">
        <v>69600</v>
      </c>
      <c r="AG83" s="15">
        <v>74400</v>
      </c>
      <c r="AH83" s="15">
        <v>79200</v>
      </c>
      <c r="AI83" s="15">
        <f t="shared" si="20"/>
        <v>84000</v>
      </c>
      <c r="AJ83" s="15">
        <f t="shared" si="21"/>
        <v>88800</v>
      </c>
      <c r="AK83" s="15">
        <f t="shared" si="22"/>
        <v>93600</v>
      </c>
      <c r="AL83" s="15">
        <f t="shared" si="23"/>
        <v>98400</v>
      </c>
      <c r="AM83" s="6" t="s">
        <v>466</v>
      </c>
      <c r="AN83" s="6" t="s">
        <v>167</v>
      </c>
      <c r="AO83" s="6" t="s">
        <v>385</v>
      </c>
      <c r="AP83" s="6">
        <v>0</v>
      </c>
      <c r="AQ83" s="14"/>
      <c r="AR83" s="14"/>
      <c r="AS83" s="14"/>
      <c r="AT83" s="14"/>
      <c r="AU83" s="6"/>
      <c r="AV83" s="6"/>
      <c r="AW83" s="6"/>
      <c r="AX83" s="6"/>
    </row>
    <row r="84" spans="1:50" x14ac:dyDescent="0.25">
      <c r="A84" s="6" t="s">
        <v>168</v>
      </c>
      <c r="B84" s="15">
        <v>90400</v>
      </c>
      <c r="C84" s="15">
        <v>18550</v>
      </c>
      <c r="D84" s="15">
        <v>21200</v>
      </c>
      <c r="E84" s="15">
        <v>25820</v>
      </c>
      <c r="F84" s="15">
        <v>31200</v>
      </c>
      <c r="G84" s="15">
        <v>36580</v>
      </c>
      <c r="H84" s="15">
        <v>41960</v>
      </c>
      <c r="I84" s="15">
        <v>47340</v>
      </c>
      <c r="J84" s="15">
        <v>52720</v>
      </c>
      <c r="K84" s="15">
        <f t="shared" si="12"/>
        <v>43680</v>
      </c>
      <c r="L84" s="15">
        <f t="shared" si="13"/>
        <v>46176</v>
      </c>
      <c r="M84" s="15">
        <f t="shared" si="14"/>
        <v>48672</v>
      </c>
      <c r="N84" s="15">
        <f t="shared" si="15"/>
        <v>51168</v>
      </c>
      <c r="O84" s="15">
        <v>30950</v>
      </c>
      <c r="P84" s="15">
        <v>35350</v>
      </c>
      <c r="Q84" s="15">
        <v>39750</v>
      </c>
      <c r="R84" s="15">
        <v>44150</v>
      </c>
      <c r="S84" s="15">
        <v>47700</v>
      </c>
      <c r="T84" s="15">
        <v>51250</v>
      </c>
      <c r="U84" s="15">
        <v>54750</v>
      </c>
      <c r="V84" s="15">
        <v>58300</v>
      </c>
      <c r="W84" s="15">
        <f t="shared" si="16"/>
        <v>61809.999999999993</v>
      </c>
      <c r="X84" s="15">
        <f t="shared" si="17"/>
        <v>65342</v>
      </c>
      <c r="Y84" s="15">
        <f t="shared" si="18"/>
        <v>68874</v>
      </c>
      <c r="Z84" s="15">
        <f t="shared" si="19"/>
        <v>72406</v>
      </c>
      <c r="AA84" s="15">
        <v>49500</v>
      </c>
      <c r="AB84" s="15">
        <v>56500</v>
      </c>
      <c r="AC84" s="15">
        <v>63600</v>
      </c>
      <c r="AD84" s="15">
        <v>70650</v>
      </c>
      <c r="AE84" s="15">
        <v>76300</v>
      </c>
      <c r="AF84" s="15">
        <v>82000</v>
      </c>
      <c r="AG84" s="15">
        <v>87650</v>
      </c>
      <c r="AH84" s="15">
        <v>93300</v>
      </c>
      <c r="AI84" s="15">
        <f t="shared" si="20"/>
        <v>98910</v>
      </c>
      <c r="AJ84" s="15">
        <f t="shared" si="21"/>
        <v>104562</v>
      </c>
      <c r="AK84" s="15">
        <f t="shared" si="22"/>
        <v>110214</v>
      </c>
      <c r="AL84" s="15">
        <f t="shared" si="23"/>
        <v>115866</v>
      </c>
      <c r="AM84" s="6" t="s">
        <v>467</v>
      </c>
      <c r="AN84" s="6" t="s">
        <v>168</v>
      </c>
      <c r="AO84" s="6" t="s">
        <v>385</v>
      </c>
      <c r="AP84" s="6">
        <v>0</v>
      </c>
      <c r="AQ84" s="14"/>
      <c r="AR84" s="14"/>
      <c r="AS84" s="14"/>
      <c r="AT84" s="14"/>
      <c r="AU84" s="6"/>
      <c r="AV84" s="6"/>
      <c r="AW84" s="6"/>
      <c r="AX84" s="6"/>
    </row>
    <row r="85" spans="1:50" x14ac:dyDescent="0.25">
      <c r="A85" s="6" t="s">
        <v>169</v>
      </c>
      <c r="B85" s="15">
        <v>94600</v>
      </c>
      <c r="C85" s="15">
        <v>19900</v>
      </c>
      <c r="D85" s="15">
        <v>22750</v>
      </c>
      <c r="E85" s="15">
        <v>25820</v>
      </c>
      <c r="F85" s="15">
        <v>31200</v>
      </c>
      <c r="G85" s="15">
        <v>36580</v>
      </c>
      <c r="H85" s="15">
        <v>41960</v>
      </c>
      <c r="I85" s="15">
        <v>47340</v>
      </c>
      <c r="J85" s="15">
        <v>52720</v>
      </c>
      <c r="K85" s="15">
        <f t="shared" si="12"/>
        <v>43680</v>
      </c>
      <c r="L85" s="15">
        <f t="shared" si="13"/>
        <v>46176</v>
      </c>
      <c r="M85" s="15">
        <f t="shared" si="14"/>
        <v>48672</v>
      </c>
      <c r="N85" s="15">
        <f t="shared" si="15"/>
        <v>51168</v>
      </c>
      <c r="O85" s="15">
        <v>33150</v>
      </c>
      <c r="P85" s="15">
        <v>37850</v>
      </c>
      <c r="Q85" s="15">
        <v>42600</v>
      </c>
      <c r="R85" s="15">
        <v>47300</v>
      </c>
      <c r="S85" s="15">
        <v>51100</v>
      </c>
      <c r="T85" s="15">
        <v>54900</v>
      </c>
      <c r="U85" s="15">
        <v>58700</v>
      </c>
      <c r="V85" s="15">
        <v>62450</v>
      </c>
      <c r="W85" s="15">
        <f t="shared" si="16"/>
        <v>66220</v>
      </c>
      <c r="X85" s="15">
        <f t="shared" si="17"/>
        <v>70004</v>
      </c>
      <c r="Y85" s="15">
        <f t="shared" si="18"/>
        <v>73788</v>
      </c>
      <c r="Z85" s="15">
        <f t="shared" si="19"/>
        <v>77572</v>
      </c>
      <c r="AA85" s="15">
        <v>53000</v>
      </c>
      <c r="AB85" s="15">
        <v>60600</v>
      </c>
      <c r="AC85" s="15">
        <v>68150</v>
      </c>
      <c r="AD85" s="15">
        <v>75700</v>
      </c>
      <c r="AE85" s="15">
        <v>81800</v>
      </c>
      <c r="AF85" s="15">
        <v>87850</v>
      </c>
      <c r="AG85" s="15">
        <v>93900</v>
      </c>
      <c r="AH85" s="15">
        <v>99950</v>
      </c>
      <c r="AI85" s="15">
        <f t="shared" si="20"/>
        <v>105980</v>
      </c>
      <c r="AJ85" s="15">
        <f t="shared" si="21"/>
        <v>112036</v>
      </c>
      <c r="AK85" s="15">
        <f t="shared" si="22"/>
        <v>118092</v>
      </c>
      <c r="AL85" s="15">
        <f t="shared" si="23"/>
        <v>124148</v>
      </c>
      <c r="AM85" s="6" t="s">
        <v>468</v>
      </c>
      <c r="AN85" s="6" t="s">
        <v>169</v>
      </c>
      <c r="AO85" s="6" t="s">
        <v>385</v>
      </c>
      <c r="AP85" s="6">
        <v>1</v>
      </c>
      <c r="AQ85" s="14"/>
      <c r="AR85" s="14"/>
      <c r="AS85" s="14"/>
      <c r="AT85" s="14"/>
      <c r="AU85" s="6"/>
      <c r="AV85" s="6"/>
      <c r="AW85" s="6"/>
      <c r="AX85" s="6"/>
    </row>
    <row r="86" spans="1:50" x14ac:dyDescent="0.25">
      <c r="A86" s="6" t="s">
        <v>170</v>
      </c>
      <c r="B86" s="15">
        <v>88800</v>
      </c>
      <c r="C86" s="15">
        <v>17300</v>
      </c>
      <c r="D86" s="15">
        <v>20440</v>
      </c>
      <c r="E86" s="15">
        <v>25820</v>
      </c>
      <c r="F86" s="15">
        <v>31200</v>
      </c>
      <c r="G86" s="15">
        <v>36580</v>
      </c>
      <c r="H86" s="15">
        <v>41960</v>
      </c>
      <c r="I86" s="15">
        <v>47340</v>
      </c>
      <c r="J86" s="15">
        <v>52720</v>
      </c>
      <c r="K86" s="15">
        <f t="shared" si="12"/>
        <v>43680</v>
      </c>
      <c r="L86" s="15">
        <f t="shared" si="13"/>
        <v>46176</v>
      </c>
      <c r="M86" s="15">
        <f t="shared" si="14"/>
        <v>48672</v>
      </c>
      <c r="N86" s="15">
        <f t="shared" si="15"/>
        <v>51168</v>
      </c>
      <c r="O86" s="15">
        <v>28750</v>
      </c>
      <c r="P86" s="15">
        <v>32850</v>
      </c>
      <c r="Q86" s="15">
        <v>36950</v>
      </c>
      <c r="R86" s="15">
        <v>41050</v>
      </c>
      <c r="S86" s="15">
        <v>44350</v>
      </c>
      <c r="T86" s="15">
        <v>47650</v>
      </c>
      <c r="U86" s="15">
        <v>50950</v>
      </c>
      <c r="V86" s="15">
        <v>54200</v>
      </c>
      <c r="W86" s="15">
        <f t="shared" si="16"/>
        <v>57469.999999999993</v>
      </c>
      <c r="X86" s="15">
        <f t="shared" si="17"/>
        <v>60754</v>
      </c>
      <c r="Y86" s="15">
        <f t="shared" si="18"/>
        <v>64038.000000000007</v>
      </c>
      <c r="Z86" s="15">
        <f t="shared" si="19"/>
        <v>67322.000000000015</v>
      </c>
      <c r="AA86" s="15">
        <v>46000</v>
      </c>
      <c r="AB86" s="15">
        <v>52550</v>
      </c>
      <c r="AC86" s="15">
        <v>59150</v>
      </c>
      <c r="AD86" s="15">
        <v>65700</v>
      </c>
      <c r="AE86" s="15">
        <v>71000</v>
      </c>
      <c r="AF86" s="15">
        <v>76250</v>
      </c>
      <c r="AG86" s="15">
        <v>81500</v>
      </c>
      <c r="AH86" s="15">
        <v>86750</v>
      </c>
      <c r="AI86" s="15">
        <f t="shared" si="20"/>
        <v>91980</v>
      </c>
      <c r="AJ86" s="15">
        <f t="shared" si="21"/>
        <v>97236</v>
      </c>
      <c r="AK86" s="15">
        <f t="shared" si="22"/>
        <v>102492</v>
      </c>
      <c r="AL86" s="15">
        <f t="shared" si="23"/>
        <v>107748</v>
      </c>
      <c r="AM86" s="6" t="s">
        <v>469</v>
      </c>
      <c r="AN86" s="6" t="s">
        <v>170</v>
      </c>
      <c r="AO86" s="6" t="s">
        <v>385</v>
      </c>
      <c r="AP86" s="6">
        <v>0</v>
      </c>
      <c r="AQ86" s="14"/>
      <c r="AR86" s="14"/>
      <c r="AS86" s="14"/>
      <c r="AT86" s="14"/>
      <c r="AU86" s="6"/>
      <c r="AV86" s="6"/>
      <c r="AW86" s="6"/>
      <c r="AX86" s="6"/>
    </row>
    <row r="87" spans="1:50" x14ac:dyDescent="0.25">
      <c r="A87" s="6" t="s">
        <v>171</v>
      </c>
      <c r="B87" s="15">
        <v>99000</v>
      </c>
      <c r="C87" s="15">
        <v>20000</v>
      </c>
      <c r="D87" s="15">
        <v>22850</v>
      </c>
      <c r="E87" s="15">
        <v>25820</v>
      </c>
      <c r="F87" s="15">
        <v>31200</v>
      </c>
      <c r="G87" s="15">
        <v>36580</v>
      </c>
      <c r="H87" s="15">
        <v>41960</v>
      </c>
      <c r="I87" s="15">
        <v>47340</v>
      </c>
      <c r="J87" s="15">
        <v>52720</v>
      </c>
      <c r="K87" s="15">
        <f t="shared" si="12"/>
        <v>43680</v>
      </c>
      <c r="L87" s="15">
        <f t="shared" si="13"/>
        <v>46176</v>
      </c>
      <c r="M87" s="15">
        <f t="shared" si="14"/>
        <v>48672</v>
      </c>
      <c r="N87" s="15">
        <f t="shared" si="15"/>
        <v>51168</v>
      </c>
      <c r="O87" s="15">
        <v>33300</v>
      </c>
      <c r="P87" s="15">
        <v>38050</v>
      </c>
      <c r="Q87" s="15">
        <v>42800</v>
      </c>
      <c r="R87" s="15">
        <v>47550</v>
      </c>
      <c r="S87" s="15">
        <v>51400</v>
      </c>
      <c r="T87" s="15">
        <v>55200</v>
      </c>
      <c r="U87" s="15">
        <v>59000</v>
      </c>
      <c r="V87" s="15">
        <v>62800</v>
      </c>
      <c r="W87" s="15">
        <f t="shared" si="16"/>
        <v>66570</v>
      </c>
      <c r="X87" s="15">
        <f t="shared" si="17"/>
        <v>70374</v>
      </c>
      <c r="Y87" s="15">
        <f t="shared" si="18"/>
        <v>74178</v>
      </c>
      <c r="Z87" s="15">
        <f t="shared" si="19"/>
        <v>77982</v>
      </c>
      <c r="AA87" s="15">
        <v>53250</v>
      </c>
      <c r="AB87" s="15">
        <v>60900</v>
      </c>
      <c r="AC87" s="15">
        <v>68500</v>
      </c>
      <c r="AD87" s="15">
        <v>76100</v>
      </c>
      <c r="AE87" s="15">
        <v>82200</v>
      </c>
      <c r="AF87" s="15">
        <v>88300</v>
      </c>
      <c r="AG87" s="15">
        <v>94400</v>
      </c>
      <c r="AH87" s="15">
        <v>100450</v>
      </c>
      <c r="AI87" s="15">
        <f t="shared" si="20"/>
        <v>106540</v>
      </c>
      <c r="AJ87" s="15">
        <f t="shared" si="21"/>
        <v>112628</v>
      </c>
      <c r="AK87" s="15">
        <f t="shared" si="22"/>
        <v>118716</v>
      </c>
      <c r="AL87" s="15">
        <f t="shared" si="23"/>
        <v>124804</v>
      </c>
      <c r="AM87" s="6" t="s">
        <v>470</v>
      </c>
      <c r="AN87" s="6" t="s">
        <v>171</v>
      </c>
      <c r="AO87" s="6" t="s">
        <v>385</v>
      </c>
      <c r="AP87" s="6">
        <v>0</v>
      </c>
      <c r="AQ87" s="14"/>
      <c r="AR87" s="14"/>
      <c r="AS87" s="14"/>
      <c r="AT87" s="14"/>
      <c r="AU87" s="6"/>
      <c r="AV87" s="6"/>
      <c r="AW87" s="6"/>
      <c r="AX87" s="6"/>
    </row>
    <row r="88" spans="1:50" x14ac:dyDescent="0.25">
      <c r="A88" s="6" t="s">
        <v>172</v>
      </c>
      <c r="B88" s="15">
        <v>117400</v>
      </c>
      <c r="C88" s="15">
        <v>21300</v>
      </c>
      <c r="D88" s="15">
        <v>24350</v>
      </c>
      <c r="E88" s="15">
        <v>27400</v>
      </c>
      <c r="F88" s="15">
        <v>31200</v>
      </c>
      <c r="G88" s="15">
        <v>36580</v>
      </c>
      <c r="H88" s="15">
        <v>41960</v>
      </c>
      <c r="I88" s="15">
        <v>47340</v>
      </c>
      <c r="J88" s="15">
        <v>52720</v>
      </c>
      <c r="K88" s="15">
        <f t="shared" si="12"/>
        <v>43680</v>
      </c>
      <c r="L88" s="15">
        <f t="shared" si="13"/>
        <v>46176</v>
      </c>
      <c r="M88" s="15">
        <f t="shared" si="14"/>
        <v>48672</v>
      </c>
      <c r="N88" s="15">
        <f t="shared" si="15"/>
        <v>51168</v>
      </c>
      <c r="O88" s="15">
        <v>35450</v>
      </c>
      <c r="P88" s="15">
        <v>40500</v>
      </c>
      <c r="Q88" s="15">
        <v>45550</v>
      </c>
      <c r="R88" s="15">
        <v>50650</v>
      </c>
      <c r="S88" s="15">
        <v>54700</v>
      </c>
      <c r="T88" s="15">
        <v>58750</v>
      </c>
      <c r="U88" s="15">
        <v>62850</v>
      </c>
      <c r="V88" s="15">
        <v>66850</v>
      </c>
      <c r="W88" s="15">
        <f t="shared" si="16"/>
        <v>70910</v>
      </c>
      <c r="X88" s="15">
        <f t="shared" si="17"/>
        <v>74962</v>
      </c>
      <c r="Y88" s="15">
        <f t="shared" si="18"/>
        <v>79014</v>
      </c>
      <c r="Z88" s="15">
        <f t="shared" si="19"/>
        <v>83066</v>
      </c>
      <c r="AA88" s="15">
        <v>56750</v>
      </c>
      <c r="AB88" s="15">
        <v>64850</v>
      </c>
      <c r="AC88" s="15">
        <v>72950</v>
      </c>
      <c r="AD88" s="15">
        <v>81050</v>
      </c>
      <c r="AE88" s="15">
        <v>87550</v>
      </c>
      <c r="AF88" s="15">
        <v>94050</v>
      </c>
      <c r="AG88" s="15">
        <v>100500</v>
      </c>
      <c r="AH88" s="15">
        <v>107000</v>
      </c>
      <c r="AI88" s="15">
        <f t="shared" si="20"/>
        <v>113470</v>
      </c>
      <c r="AJ88" s="15">
        <f t="shared" si="21"/>
        <v>119954</v>
      </c>
      <c r="AK88" s="15">
        <f t="shared" si="22"/>
        <v>126438</v>
      </c>
      <c r="AL88" s="15">
        <f t="shared" si="23"/>
        <v>132922</v>
      </c>
      <c r="AM88" s="6" t="s">
        <v>471</v>
      </c>
      <c r="AN88" s="6" t="s">
        <v>172</v>
      </c>
      <c r="AO88" s="6" t="s">
        <v>385</v>
      </c>
      <c r="AP88" s="6">
        <v>0</v>
      </c>
      <c r="AQ88" s="14"/>
      <c r="AR88" s="14"/>
      <c r="AS88" s="14"/>
      <c r="AT88" s="14"/>
      <c r="AU88" s="6"/>
      <c r="AV88" s="6"/>
      <c r="AW88" s="6"/>
      <c r="AX88" s="6"/>
    </row>
    <row r="89" spans="1:50" x14ac:dyDescent="0.25">
      <c r="A89" s="6" t="s">
        <v>173</v>
      </c>
      <c r="B89" s="15">
        <v>88300</v>
      </c>
      <c r="C89" s="15">
        <v>16950</v>
      </c>
      <c r="D89" s="15">
        <v>20440</v>
      </c>
      <c r="E89" s="15">
        <v>25820</v>
      </c>
      <c r="F89" s="15">
        <v>31200</v>
      </c>
      <c r="G89" s="15">
        <v>36580</v>
      </c>
      <c r="H89" s="15">
        <v>41960</v>
      </c>
      <c r="I89" s="15">
        <v>47340</v>
      </c>
      <c r="J89" s="15">
        <v>52720</v>
      </c>
      <c r="K89" s="15">
        <f t="shared" si="12"/>
        <v>43680</v>
      </c>
      <c r="L89" s="15">
        <f t="shared" si="13"/>
        <v>46176</v>
      </c>
      <c r="M89" s="15">
        <f t="shared" si="14"/>
        <v>48672</v>
      </c>
      <c r="N89" s="15">
        <f t="shared" si="15"/>
        <v>51168</v>
      </c>
      <c r="O89" s="15">
        <v>28200</v>
      </c>
      <c r="P89" s="15">
        <v>32200</v>
      </c>
      <c r="Q89" s="15">
        <v>36200</v>
      </c>
      <c r="R89" s="15">
        <v>40250</v>
      </c>
      <c r="S89" s="15">
        <v>43500</v>
      </c>
      <c r="T89" s="15">
        <v>46700</v>
      </c>
      <c r="U89" s="15">
        <v>49900</v>
      </c>
      <c r="V89" s="15">
        <v>53150</v>
      </c>
      <c r="W89" s="15">
        <f t="shared" si="16"/>
        <v>56350</v>
      </c>
      <c r="X89" s="15">
        <f t="shared" si="17"/>
        <v>59570</v>
      </c>
      <c r="Y89" s="15">
        <f t="shared" si="18"/>
        <v>62790</v>
      </c>
      <c r="Z89" s="15">
        <f t="shared" si="19"/>
        <v>66010</v>
      </c>
      <c r="AA89" s="15">
        <v>45100</v>
      </c>
      <c r="AB89" s="15">
        <v>51500</v>
      </c>
      <c r="AC89" s="15">
        <v>57950</v>
      </c>
      <c r="AD89" s="15">
        <v>64400</v>
      </c>
      <c r="AE89" s="15">
        <v>69550</v>
      </c>
      <c r="AF89" s="15">
        <v>74700</v>
      </c>
      <c r="AG89" s="15">
        <v>79900</v>
      </c>
      <c r="AH89" s="15">
        <v>85000</v>
      </c>
      <c r="AI89" s="15">
        <f t="shared" si="20"/>
        <v>90160</v>
      </c>
      <c r="AJ89" s="15">
        <f t="shared" si="21"/>
        <v>95312</v>
      </c>
      <c r="AK89" s="15">
        <f t="shared" si="22"/>
        <v>100464</v>
      </c>
      <c r="AL89" s="15">
        <f t="shared" si="23"/>
        <v>105616</v>
      </c>
      <c r="AM89" s="6" t="s">
        <v>472</v>
      </c>
      <c r="AN89" s="6" t="s">
        <v>173</v>
      </c>
      <c r="AO89" s="6" t="s">
        <v>385</v>
      </c>
      <c r="AP89" s="6">
        <v>1</v>
      </c>
      <c r="AQ89" s="14"/>
      <c r="AR89" s="14"/>
      <c r="AS89" s="14"/>
      <c r="AT89" s="14"/>
      <c r="AU89" s="6"/>
      <c r="AV89" s="6"/>
      <c r="AW89" s="6"/>
      <c r="AX89" s="6"/>
    </row>
    <row r="90" spans="1:50" x14ac:dyDescent="0.25">
      <c r="A90" s="6" t="s">
        <v>174</v>
      </c>
      <c r="B90" s="15">
        <v>74100</v>
      </c>
      <c r="C90" s="15">
        <v>15750</v>
      </c>
      <c r="D90" s="15">
        <v>20440</v>
      </c>
      <c r="E90" s="15">
        <v>25820</v>
      </c>
      <c r="F90" s="15">
        <v>31200</v>
      </c>
      <c r="G90" s="15">
        <v>36580</v>
      </c>
      <c r="H90" s="15">
        <v>41960</v>
      </c>
      <c r="I90" s="15">
        <v>46500</v>
      </c>
      <c r="J90" s="15">
        <v>49500</v>
      </c>
      <c r="K90" s="15">
        <f t="shared" si="12"/>
        <v>43680</v>
      </c>
      <c r="L90" s="15">
        <f t="shared" si="13"/>
        <v>46176</v>
      </c>
      <c r="M90" s="15">
        <f t="shared" si="14"/>
        <v>48672</v>
      </c>
      <c r="N90" s="15">
        <f t="shared" si="15"/>
        <v>51168</v>
      </c>
      <c r="O90" s="15">
        <v>26250</v>
      </c>
      <c r="P90" s="15">
        <v>30000</v>
      </c>
      <c r="Q90" s="15">
        <v>33750</v>
      </c>
      <c r="R90" s="15">
        <v>37500</v>
      </c>
      <c r="S90" s="15">
        <v>40500</v>
      </c>
      <c r="T90" s="15">
        <v>43500</v>
      </c>
      <c r="U90" s="15">
        <v>46500</v>
      </c>
      <c r="V90" s="15">
        <v>49500</v>
      </c>
      <c r="W90" s="15">
        <f t="shared" si="16"/>
        <v>52500</v>
      </c>
      <c r="X90" s="15">
        <f t="shared" si="17"/>
        <v>55500</v>
      </c>
      <c r="Y90" s="15">
        <f t="shared" si="18"/>
        <v>58500</v>
      </c>
      <c r="Z90" s="15">
        <f t="shared" si="19"/>
        <v>61500</v>
      </c>
      <c r="AA90" s="15">
        <v>42000</v>
      </c>
      <c r="AB90" s="15">
        <v>48000</v>
      </c>
      <c r="AC90" s="15">
        <v>54000</v>
      </c>
      <c r="AD90" s="15">
        <v>60000</v>
      </c>
      <c r="AE90" s="15">
        <v>64800</v>
      </c>
      <c r="AF90" s="15">
        <v>69600</v>
      </c>
      <c r="AG90" s="15">
        <v>74400</v>
      </c>
      <c r="AH90" s="15">
        <v>79200</v>
      </c>
      <c r="AI90" s="15">
        <f t="shared" si="20"/>
        <v>84000</v>
      </c>
      <c r="AJ90" s="15">
        <f t="shared" si="21"/>
        <v>88800</v>
      </c>
      <c r="AK90" s="15">
        <f t="shared" si="22"/>
        <v>93600</v>
      </c>
      <c r="AL90" s="15">
        <f t="shared" si="23"/>
        <v>98400</v>
      </c>
      <c r="AM90" s="6" t="s">
        <v>473</v>
      </c>
      <c r="AN90" s="6" t="s">
        <v>174</v>
      </c>
      <c r="AO90" s="6" t="s">
        <v>385</v>
      </c>
      <c r="AP90" s="6">
        <v>0</v>
      </c>
      <c r="AQ90" s="14"/>
      <c r="AR90" s="14"/>
      <c r="AS90" s="14"/>
      <c r="AT90" s="14"/>
      <c r="AU90" s="6"/>
      <c r="AV90" s="6"/>
      <c r="AW90" s="6"/>
      <c r="AX90" s="6"/>
    </row>
    <row r="91" spans="1:50" x14ac:dyDescent="0.25">
      <c r="A91" s="6" t="s">
        <v>175</v>
      </c>
      <c r="B91" s="15">
        <v>67600</v>
      </c>
      <c r="C91" s="15">
        <v>15750</v>
      </c>
      <c r="D91" s="15">
        <v>20440</v>
      </c>
      <c r="E91" s="15">
        <v>25820</v>
      </c>
      <c r="F91" s="15">
        <v>31200</v>
      </c>
      <c r="G91" s="15">
        <v>36580</v>
      </c>
      <c r="H91" s="15">
        <v>41960</v>
      </c>
      <c r="I91" s="15">
        <v>46500</v>
      </c>
      <c r="J91" s="15">
        <v>49500</v>
      </c>
      <c r="K91" s="15">
        <f t="shared" si="12"/>
        <v>43680</v>
      </c>
      <c r="L91" s="15">
        <f t="shared" si="13"/>
        <v>46176</v>
      </c>
      <c r="M91" s="15">
        <f t="shared" si="14"/>
        <v>48672</v>
      </c>
      <c r="N91" s="15">
        <f t="shared" si="15"/>
        <v>51168</v>
      </c>
      <c r="O91" s="15">
        <v>26250</v>
      </c>
      <c r="P91" s="15">
        <v>30000</v>
      </c>
      <c r="Q91" s="15">
        <v>33750</v>
      </c>
      <c r="R91" s="15">
        <v>37500</v>
      </c>
      <c r="S91" s="15">
        <v>40500</v>
      </c>
      <c r="T91" s="15">
        <v>43500</v>
      </c>
      <c r="U91" s="15">
        <v>46500</v>
      </c>
      <c r="V91" s="15">
        <v>49500</v>
      </c>
      <c r="W91" s="15">
        <f t="shared" si="16"/>
        <v>52500</v>
      </c>
      <c r="X91" s="15">
        <f t="shared" si="17"/>
        <v>55500</v>
      </c>
      <c r="Y91" s="15">
        <f t="shared" si="18"/>
        <v>58500</v>
      </c>
      <c r="Z91" s="15">
        <f t="shared" si="19"/>
        <v>61500</v>
      </c>
      <c r="AA91" s="15">
        <v>42000</v>
      </c>
      <c r="AB91" s="15">
        <v>48000</v>
      </c>
      <c r="AC91" s="15">
        <v>54000</v>
      </c>
      <c r="AD91" s="15">
        <v>60000</v>
      </c>
      <c r="AE91" s="15">
        <v>64800</v>
      </c>
      <c r="AF91" s="15">
        <v>69600</v>
      </c>
      <c r="AG91" s="15">
        <v>74400</v>
      </c>
      <c r="AH91" s="15">
        <v>79200</v>
      </c>
      <c r="AI91" s="15">
        <f t="shared" si="20"/>
        <v>84000</v>
      </c>
      <c r="AJ91" s="15">
        <f t="shared" si="21"/>
        <v>88800</v>
      </c>
      <c r="AK91" s="15">
        <f t="shared" si="22"/>
        <v>93600</v>
      </c>
      <c r="AL91" s="15">
        <f t="shared" si="23"/>
        <v>98400</v>
      </c>
      <c r="AM91" s="6" t="s">
        <v>474</v>
      </c>
      <c r="AN91" s="6" t="s">
        <v>175</v>
      </c>
      <c r="AO91" s="6" t="s">
        <v>385</v>
      </c>
      <c r="AP91" s="6">
        <v>0</v>
      </c>
      <c r="AQ91" s="14"/>
      <c r="AR91" s="14"/>
      <c r="AS91" s="14"/>
      <c r="AT91" s="14"/>
      <c r="AU91" s="6"/>
      <c r="AV91" s="6"/>
      <c r="AW91" s="6"/>
      <c r="AX91" s="6"/>
    </row>
    <row r="92" spans="1:50" x14ac:dyDescent="0.25">
      <c r="A92" s="6" t="s">
        <v>176</v>
      </c>
      <c r="B92" s="15">
        <v>92100</v>
      </c>
      <c r="C92" s="15">
        <v>19050</v>
      </c>
      <c r="D92" s="15">
        <v>21800</v>
      </c>
      <c r="E92" s="15">
        <v>25820</v>
      </c>
      <c r="F92" s="15">
        <v>31200</v>
      </c>
      <c r="G92" s="15">
        <v>36580</v>
      </c>
      <c r="H92" s="15">
        <v>41960</v>
      </c>
      <c r="I92" s="15">
        <v>47340</v>
      </c>
      <c r="J92" s="15">
        <v>52720</v>
      </c>
      <c r="K92" s="15">
        <f t="shared" si="12"/>
        <v>43680</v>
      </c>
      <c r="L92" s="15">
        <f t="shared" si="13"/>
        <v>46176</v>
      </c>
      <c r="M92" s="15">
        <f t="shared" si="14"/>
        <v>48672</v>
      </c>
      <c r="N92" s="15">
        <f t="shared" si="15"/>
        <v>51168</v>
      </c>
      <c r="O92" s="15">
        <v>31700</v>
      </c>
      <c r="P92" s="15">
        <v>36250</v>
      </c>
      <c r="Q92" s="15">
        <v>40800</v>
      </c>
      <c r="R92" s="15">
        <v>45300</v>
      </c>
      <c r="S92" s="15">
        <v>48950</v>
      </c>
      <c r="T92" s="15">
        <v>52550</v>
      </c>
      <c r="U92" s="15">
        <v>56200</v>
      </c>
      <c r="V92" s="15">
        <v>59800</v>
      </c>
      <c r="W92" s="15">
        <f t="shared" si="16"/>
        <v>63419.999999999993</v>
      </c>
      <c r="X92" s="15">
        <f t="shared" si="17"/>
        <v>67044</v>
      </c>
      <c r="Y92" s="15">
        <f t="shared" si="18"/>
        <v>70668</v>
      </c>
      <c r="Z92" s="15">
        <f t="shared" si="19"/>
        <v>74292</v>
      </c>
      <c r="AA92" s="15">
        <v>50750</v>
      </c>
      <c r="AB92" s="15">
        <v>58000</v>
      </c>
      <c r="AC92" s="15">
        <v>65250</v>
      </c>
      <c r="AD92" s="15">
        <v>72450</v>
      </c>
      <c r="AE92" s="15">
        <v>78250</v>
      </c>
      <c r="AF92" s="15">
        <v>84050</v>
      </c>
      <c r="AG92" s="15">
        <v>89850</v>
      </c>
      <c r="AH92" s="15">
        <v>95650</v>
      </c>
      <c r="AI92" s="15">
        <f t="shared" si="20"/>
        <v>101430</v>
      </c>
      <c r="AJ92" s="15">
        <f t="shared" si="21"/>
        <v>107226</v>
      </c>
      <c r="AK92" s="15">
        <f t="shared" si="22"/>
        <v>113022</v>
      </c>
      <c r="AL92" s="15">
        <f t="shared" si="23"/>
        <v>118818</v>
      </c>
      <c r="AM92" s="6" t="s">
        <v>475</v>
      </c>
      <c r="AN92" s="6" t="s">
        <v>176</v>
      </c>
      <c r="AO92" s="6" t="s">
        <v>385</v>
      </c>
      <c r="AP92" s="6">
        <v>1</v>
      </c>
      <c r="AQ92" s="14"/>
      <c r="AR92" s="14"/>
      <c r="AS92" s="14"/>
      <c r="AT92" s="14"/>
      <c r="AU92" s="6"/>
      <c r="AV92" s="6"/>
      <c r="AW92" s="6"/>
      <c r="AX92" s="6"/>
    </row>
    <row r="93" spans="1:50" x14ac:dyDescent="0.25">
      <c r="A93" s="6" t="s">
        <v>177</v>
      </c>
      <c r="B93" s="15">
        <v>77900</v>
      </c>
      <c r="C93" s="15">
        <v>16350</v>
      </c>
      <c r="D93" s="15">
        <v>20440</v>
      </c>
      <c r="E93" s="15">
        <v>25820</v>
      </c>
      <c r="F93" s="15">
        <v>31200</v>
      </c>
      <c r="G93" s="15">
        <v>36580</v>
      </c>
      <c r="H93" s="15">
        <v>41960</v>
      </c>
      <c r="I93" s="15">
        <v>47340</v>
      </c>
      <c r="J93" s="15">
        <v>51450</v>
      </c>
      <c r="K93" s="15">
        <f t="shared" si="12"/>
        <v>43680</v>
      </c>
      <c r="L93" s="15">
        <f t="shared" si="13"/>
        <v>46176</v>
      </c>
      <c r="M93" s="15">
        <f t="shared" si="14"/>
        <v>48672</v>
      </c>
      <c r="N93" s="15">
        <f t="shared" si="15"/>
        <v>51168</v>
      </c>
      <c r="O93" s="15">
        <v>27300</v>
      </c>
      <c r="P93" s="15">
        <v>31200</v>
      </c>
      <c r="Q93" s="15">
        <v>35100</v>
      </c>
      <c r="R93" s="15">
        <v>38950</v>
      </c>
      <c r="S93" s="15">
        <v>42100</v>
      </c>
      <c r="T93" s="15">
        <v>45200</v>
      </c>
      <c r="U93" s="15">
        <v>48300</v>
      </c>
      <c r="V93" s="15">
        <v>51450</v>
      </c>
      <c r="W93" s="15">
        <f t="shared" si="16"/>
        <v>54530</v>
      </c>
      <c r="X93" s="15">
        <f t="shared" si="17"/>
        <v>57646</v>
      </c>
      <c r="Y93" s="15">
        <f t="shared" si="18"/>
        <v>60762</v>
      </c>
      <c r="Z93" s="15">
        <f t="shared" si="19"/>
        <v>63878</v>
      </c>
      <c r="AA93" s="15">
        <v>43650</v>
      </c>
      <c r="AB93" s="15">
        <v>49850</v>
      </c>
      <c r="AC93" s="15">
        <v>56100</v>
      </c>
      <c r="AD93" s="15">
        <v>62300</v>
      </c>
      <c r="AE93" s="15">
        <v>67300</v>
      </c>
      <c r="AF93" s="15">
        <v>72300</v>
      </c>
      <c r="AG93" s="15">
        <v>77300</v>
      </c>
      <c r="AH93" s="15">
        <v>82250</v>
      </c>
      <c r="AI93" s="15">
        <f t="shared" si="20"/>
        <v>87220</v>
      </c>
      <c r="AJ93" s="15">
        <f t="shared" si="21"/>
        <v>92204</v>
      </c>
      <c r="AK93" s="15">
        <f t="shared" si="22"/>
        <v>97188</v>
      </c>
      <c r="AL93" s="15">
        <f t="shared" si="23"/>
        <v>102172</v>
      </c>
      <c r="AM93" s="6" t="s">
        <v>476</v>
      </c>
      <c r="AN93" s="6" t="s">
        <v>177</v>
      </c>
      <c r="AO93" s="6" t="s">
        <v>385</v>
      </c>
      <c r="AP93" s="6">
        <v>1</v>
      </c>
      <c r="AQ93" s="14"/>
      <c r="AR93" s="14"/>
      <c r="AS93" s="14"/>
      <c r="AT93" s="14"/>
      <c r="AU93" s="6"/>
      <c r="AV93" s="6"/>
      <c r="AW93" s="6"/>
      <c r="AX93" s="6"/>
    </row>
    <row r="94" spans="1:50" x14ac:dyDescent="0.25">
      <c r="A94" s="6" t="s">
        <v>178</v>
      </c>
      <c r="B94" s="15">
        <v>84700</v>
      </c>
      <c r="C94" s="15">
        <v>16800</v>
      </c>
      <c r="D94" s="15">
        <v>20440</v>
      </c>
      <c r="E94" s="15">
        <v>25820</v>
      </c>
      <c r="F94" s="15">
        <v>31200</v>
      </c>
      <c r="G94" s="15">
        <v>36580</v>
      </c>
      <c r="H94" s="15">
        <v>41960</v>
      </c>
      <c r="I94" s="15">
        <v>47340</v>
      </c>
      <c r="J94" s="15">
        <v>52720</v>
      </c>
      <c r="K94" s="15">
        <f t="shared" si="12"/>
        <v>43680</v>
      </c>
      <c r="L94" s="15">
        <f t="shared" si="13"/>
        <v>46176</v>
      </c>
      <c r="M94" s="15">
        <f t="shared" si="14"/>
        <v>48672</v>
      </c>
      <c r="N94" s="15">
        <f t="shared" si="15"/>
        <v>51168</v>
      </c>
      <c r="O94" s="15">
        <v>28000</v>
      </c>
      <c r="P94" s="15">
        <v>32000</v>
      </c>
      <c r="Q94" s="15">
        <v>36000</v>
      </c>
      <c r="R94" s="15">
        <v>40000</v>
      </c>
      <c r="S94" s="15">
        <v>43200</v>
      </c>
      <c r="T94" s="15">
        <v>46400</v>
      </c>
      <c r="U94" s="15">
        <v>49600</v>
      </c>
      <c r="V94" s="15">
        <v>52800</v>
      </c>
      <c r="W94" s="15">
        <f t="shared" si="16"/>
        <v>56000</v>
      </c>
      <c r="X94" s="15">
        <f t="shared" si="17"/>
        <v>59200</v>
      </c>
      <c r="Y94" s="15">
        <f t="shared" si="18"/>
        <v>62400</v>
      </c>
      <c r="Z94" s="15">
        <f t="shared" si="19"/>
        <v>65600</v>
      </c>
      <c r="AA94" s="15">
        <v>44800</v>
      </c>
      <c r="AB94" s="15">
        <v>51200</v>
      </c>
      <c r="AC94" s="15">
        <v>57600</v>
      </c>
      <c r="AD94" s="15">
        <v>64000</v>
      </c>
      <c r="AE94" s="15">
        <v>69150</v>
      </c>
      <c r="AF94" s="15">
        <v>74250</v>
      </c>
      <c r="AG94" s="15">
        <v>79400</v>
      </c>
      <c r="AH94" s="15">
        <v>84500</v>
      </c>
      <c r="AI94" s="15">
        <f t="shared" si="20"/>
        <v>89600</v>
      </c>
      <c r="AJ94" s="15">
        <f t="shared" si="21"/>
        <v>94720</v>
      </c>
      <c r="AK94" s="15">
        <f t="shared" si="22"/>
        <v>99840</v>
      </c>
      <c r="AL94" s="15">
        <f t="shared" si="23"/>
        <v>104960</v>
      </c>
      <c r="AM94" s="6" t="s">
        <v>477</v>
      </c>
      <c r="AN94" s="6" t="s">
        <v>178</v>
      </c>
      <c r="AO94" s="6" t="s">
        <v>385</v>
      </c>
      <c r="AP94" s="6">
        <v>0</v>
      </c>
      <c r="AQ94" s="14"/>
      <c r="AR94" s="14"/>
      <c r="AS94" s="14"/>
      <c r="AT94" s="14"/>
      <c r="AU94" s="6"/>
      <c r="AV94" s="6"/>
      <c r="AW94" s="6"/>
      <c r="AX94" s="6"/>
    </row>
    <row r="95" spans="1:50" x14ac:dyDescent="0.25">
      <c r="A95" s="6" t="s">
        <v>179</v>
      </c>
      <c r="B95" s="15">
        <v>88500</v>
      </c>
      <c r="C95" s="15">
        <v>18600</v>
      </c>
      <c r="D95" s="15">
        <v>21250</v>
      </c>
      <c r="E95" s="15">
        <v>25820</v>
      </c>
      <c r="F95" s="15">
        <v>31200</v>
      </c>
      <c r="G95" s="15">
        <v>36580</v>
      </c>
      <c r="H95" s="15">
        <v>41960</v>
      </c>
      <c r="I95" s="15">
        <v>47340</v>
      </c>
      <c r="J95" s="15">
        <v>52720</v>
      </c>
      <c r="K95" s="15">
        <f t="shared" si="12"/>
        <v>43680</v>
      </c>
      <c r="L95" s="15">
        <f t="shared" si="13"/>
        <v>46176</v>
      </c>
      <c r="M95" s="15">
        <f t="shared" si="14"/>
        <v>48672</v>
      </c>
      <c r="N95" s="15">
        <f t="shared" si="15"/>
        <v>51168</v>
      </c>
      <c r="O95" s="15">
        <v>31000</v>
      </c>
      <c r="P95" s="15">
        <v>35400</v>
      </c>
      <c r="Q95" s="15">
        <v>39850</v>
      </c>
      <c r="R95" s="15">
        <v>44250</v>
      </c>
      <c r="S95" s="15">
        <v>47800</v>
      </c>
      <c r="T95" s="15">
        <v>51350</v>
      </c>
      <c r="U95" s="15">
        <v>54900</v>
      </c>
      <c r="V95" s="15">
        <v>58450</v>
      </c>
      <c r="W95" s="15">
        <f t="shared" si="16"/>
        <v>61949.999999999993</v>
      </c>
      <c r="X95" s="15">
        <f t="shared" si="17"/>
        <v>65490</v>
      </c>
      <c r="Y95" s="15">
        <f t="shared" si="18"/>
        <v>69030</v>
      </c>
      <c r="Z95" s="15">
        <f t="shared" si="19"/>
        <v>72570</v>
      </c>
      <c r="AA95" s="15">
        <v>49600</v>
      </c>
      <c r="AB95" s="15">
        <v>56650</v>
      </c>
      <c r="AC95" s="15">
        <v>63750</v>
      </c>
      <c r="AD95" s="15">
        <v>70800</v>
      </c>
      <c r="AE95" s="15">
        <v>76500</v>
      </c>
      <c r="AF95" s="15">
        <v>82150</v>
      </c>
      <c r="AG95" s="15">
        <v>87800</v>
      </c>
      <c r="AH95" s="15">
        <v>93500</v>
      </c>
      <c r="AI95" s="15">
        <f t="shared" si="20"/>
        <v>99120</v>
      </c>
      <c r="AJ95" s="15">
        <f t="shared" si="21"/>
        <v>104784</v>
      </c>
      <c r="AK95" s="15">
        <f t="shared" si="22"/>
        <v>110448</v>
      </c>
      <c r="AL95" s="15">
        <f t="shared" si="23"/>
        <v>116112</v>
      </c>
      <c r="AM95" s="6" t="s">
        <v>478</v>
      </c>
      <c r="AN95" s="6" t="s">
        <v>179</v>
      </c>
      <c r="AO95" s="6" t="s">
        <v>385</v>
      </c>
      <c r="AP95" s="6">
        <v>1</v>
      </c>
      <c r="AQ95" s="14"/>
      <c r="AR95" s="14"/>
      <c r="AS95" s="14"/>
      <c r="AT95" s="14"/>
      <c r="AU95" s="6"/>
      <c r="AV95" s="6"/>
      <c r="AW95" s="6"/>
      <c r="AX95" s="6"/>
    </row>
    <row r="96" spans="1:50" x14ac:dyDescent="0.25">
      <c r="A96" s="6" t="s">
        <v>180</v>
      </c>
      <c r="B96" s="15">
        <v>63300</v>
      </c>
      <c r="C96" s="15">
        <v>15750</v>
      </c>
      <c r="D96" s="15">
        <v>20440</v>
      </c>
      <c r="E96" s="15">
        <v>25820</v>
      </c>
      <c r="F96" s="15">
        <v>31200</v>
      </c>
      <c r="G96" s="15">
        <v>36580</v>
      </c>
      <c r="H96" s="15">
        <v>41960</v>
      </c>
      <c r="I96" s="15">
        <v>46500</v>
      </c>
      <c r="J96" s="15">
        <v>49500</v>
      </c>
      <c r="K96" s="15">
        <f t="shared" si="12"/>
        <v>43680</v>
      </c>
      <c r="L96" s="15">
        <f t="shared" si="13"/>
        <v>46176</v>
      </c>
      <c r="M96" s="15">
        <f t="shared" si="14"/>
        <v>48672</v>
      </c>
      <c r="N96" s="15">
        <f t="shared" si="15"/>
        <v>51168</v>
      </c>
      <c r="O96" s="15">
        <v>26250</v>
      </c>
      <c r="P96" s="15">
        <v>30000</v>
      </c>
      <c r="Q96" s="15">
        <v>33750</v>
      </c>
      <c r="R96" s="15">
        <v>37500</v>
      </c>
      <c r="S96" s="15">
        <v>40500</v>
      </c>
      <c r="T96" s="15">
        <v>43500</v>
      </c>
      <c r="U96" s="15">
        <v>46500</v>
      </c>
      <c r="V96" s="15">
        <v>49500</v>
      </c>
      <c r="W96" s="15">
        <f t="shared" si="16"/>
        <v>52500</v>
      </c>
      <c r="X96" s="15">
        <f t="shared" si="17"/>
        <v>55500</v>
      </c>
      <c r="Y96" s="15">
        <f t="shared" si="18"/>
        <v>58500</v>
      </c>
      <c r="Z96" s="15">
        <f t="shared" si="19"/>
        <v>61500</v>
      </c>
      <c r="AA96" s="15">
        <v>42000</v>
      </c>
      <c r="AB96" s="15">
        <v>48000</v>
      </c>
      <c r="AC96" s="15">
        <v>54000</v>
      </c>
      <c r="AD96" s="15">
        <v>60000</v>
      </c>
      <c r="AE96" s="15">
        <v>64800</v>
      </c>
      <c r="AF96" s="15">
        <v>69600</v>
      </c>
      <c r="AG96" s="15">
        <v>74400</v>
      </c>
      <c r="AH96" s="15">
        <v>79200</v>
      </c>
      <c r="AI96" s="15">
        <f t="shared" si="20"/>
        <v>84000</v>
      </c>
      <c r="AJ96" s="15">
        <f t="shared" si="21"/>
        <v>88800</v>
      </c>
      <c r="AK96" s="15">
        <f t="shared" si="22"/>
        <v>93600</v>
      </c>
      <c r="AL96" s="15">
        <f t="shared" si="23"/>
        <v>98400</v>
      </c>
      <c r="AM96" s="6" t="s">
        <v>479</v>
      </c>
      <c r="AN96" s="6" t="s">
        <v>180</v>
      </c>
      <c r="AO96" s="6" t="s">
        <v>385</v>
      </c>
      <c r="AP96" s="6">
        <v>0</v>
      </c>
      <c r="AQ96" s="14"/>
      <c r="AR96" s="14"/>
      <c r="AS96" s="14"/>
      <c r="AT96" s="14"/>
      <c r="AU96" s="6"/>
      <c r="AV96" s="6"/>
      <c r="AW96" s="6"/>
      <c r="AX96" s="6"/>
    </row>
    <row r="97" spans="1:50" x14ac:dyDescent="0.25">
      <c r="A97" s="6" t="s">
        <v>181</v>
      </c>
      <c r="B97" s="15">
        <v>54500</v>
      </c>
      <c r="C97" s="15">
        <v>15750</v>
      </c>
      <c r="D97" s="15">
        <v>20440</v>
      </c>
      <c r="E97" s="15">
        <v>25820</v>
      </c>
      <c r="F97" s="15">
        <v>31200</v>
      </c>
      <c r="G97" s="15">
        <v>36580</v>
      </c>
      <c r="H97" s="15">
        <v>41960</v>
      </c>
      <c r="I97" s="15">
        <v>46500</v>
      </c>
      <c r="J97" s="15">
        <v>49500</v>
      </c>
      <c r="K97" s="15">
        <f t="shared" si="12"/>
        <v>43680</v>
      </c>
      <c r="L97" s="15">
        <f t="shared" si="13"/>
        <v>46176</v>
      </c>
      <c r="M97" s="15">
        <f t="shared" si="14"/>
        <v>48672</v>
      </c>
      <c r="N97" s="15">
        <f t="shared" si="15"/>
        <v>51168</v>
      </c>
      <c r="O97" s="15">
        <v>26250</v>
      </c>
      <c r="P97" s="15">
        <v>30000</v>
      </c>
      <c r="Q97" s="15">
        <v>33750</v>
      </c>
      <c r="R97" s="15">
        <v>37500</v>
      </c>
      <c r="S97" s="15">
        <v>40500</v>
      </c>
      <c r="T97" s="15">
        <v>43500</v>
      </c>
      <c r="U97" s="15">
        <v>46500</v>
      </c>
      <c r="V97" s="15">
        <v>49500</v>
      </c>
      <c r="W97" s="15">
        <f t="shared" si="16"/>
        <v>52500</v>
      </c>
      <c r="X97" s="15">
        <f t="shared" si="17"/>
        <v>55500</v>
      </c>
      <c r="Y97" s="15">
        <f t="shared" si="18"/>
        <v>58500</v>
      </c>
      <c r="Z97" s="15">
        <f t="shared" si="19"/>
        <v>61500</v>
      </c>
      <c r="AA97" s="15">
        <v>42000</v>
      </c>
      <c r="AB97" s="15">
        <v>48000</v>
      </c>
      <c r="AC97" s="15">
        <v>54000</v>
      </c>
      <c r="AD97" s="15">
        <v>60000</v>
      </c>
      <c r="AE97" s="15">
        <v>64800</v>
      </c>
      <c r="AF97" s="15">
        <v>69600</v>
      </c>
      <c r="AG97" s="15">
        <v>74400</v>
      </c>
      <c r="AH97" s="15">
        <v>79200</v>
      </c>
      <c r="AI97" s="15">
        <f t="shared" si="20"/>
        <v>84000</v>
      </c>
      <c r="AJ97" s="15">
        <f t="shared" si="21"/>
        <v>88800</v>
      </c>
      <c r="AK97" s="15">
        <f t="shared" si="22"/>
        <v>93600</v>
      </c>
      <c r="AL97" s="15">
        <f t="shared" si="23"/>
        <v>98400</v>
      </c>
      <c r="AM97" s="6" t="s">
        <v>480</v>
      </c>
      <c r="AN97" s="6" t="s">
        <v>181</v>
      </c>
      <c r="AO97" s="6" t="s">
        <v>385</v>
      </c>
      <c r="AP97" s="6">
        <v>0</v>
      </c>
      <c r="AQ97" s="14"/>
      <c r="AR97" s="14"/>
      <c r="AS97" s="14"/>
      <c r="AT97" s="14"/>
      <c r="AU97" s="6"/>
      <c r="AV97" s="6"/>
      <c r="AW97" s="6"/>
      <c r="AX97" s="6"/>
    </row>
    <row r="98" spans="1:50" x14ac:dyDescent="0.25">
      <c r="A98" s="6" t="s">
        <v>182</v>
      </c>
      <c r="B98" s="15">
        <v>81500</v>
      </c>
      <c r="C98" s="15">
        <v>16950</v>
      </c>
      <c r="D98" s="15">
        <v>20440</v>
      </c>
      <c r="E98" s="15">
        <v>25820</v>
      </c>
      <c r="F98" s="15">
        <v>31200</v>
      </c>
      <c r="G98" s="15">
        <v>36580</v>
      </c>
      <c r="H98" s="15">
        <v>41960</v>
      </c>
      <c r="I98" s="15">
        <v>47340</v>
      </c>
      <c r="J98" s="15">
        <v>52720</v>
      </c>
      <c r="K98" s="15">
        <f t="shared" si="12"/>
        <v>43680</v>
      </c>
      <c r="L98" s="15">
        <f t="shared" si="13"/>
        <v>46176</v>
      </c>
      <c r="M98" s="15">
        <f t="shared" si="14"/>
        <v>48672</v>
      </c>
      <c r="N98" s="15">
        <f t="shared" si="15"/>
        <v>51168</v>
      </c>
      <c r="O98" s="15">
        <v>28200</v>
      </c>
      <c r="P98" s="15">
        <v>32200</v>
      </c>
      <c r="Q98" s="15">
        <v>36200</v>
      </c>
      <c r="R98" s="15">
        <v>40250</v>
      </c>
      <c r="S98" s="15">
        <v>43500</v>
      </c>
      <c r="T98" s="15">
        <v>46700</v>
      </c>
      <c r="U98" s="15">
        <v>49900</v>
      </c>
      <c r="V98" s="15">
        <v>53150</v>
      </c>
      <c r="W98" s="15">
        <f t="shared" si="16"/>
        <v>56350</v>
      </c>
      <c r="X98" s="15">
        <f t="shared" si="17"/>
        <v>59570</v>
      </c>
      <c r="Y98" s="15">
        <f t="shared" si="18"/>
        <v>62790</v>
      </c>
      <c r="Z98" s="15">
        <f t="shared" si="19"/>
        <v>66010</v>
      </c>
      <c r="AA98" s="15">
        <v>45100</v>
      </c>
      <c r="AB98" s="15">
        <v>51500</v>
      </c>
      <c r="AC98" s="15">
        <v>57950</v>
      </c>
      <c r="AD98" s="15">
        <v>64400</v>
      </c>
      <c r="AE98" s="15">
        <v>69550</v>
      </c>
      <c r="AF98" s="15">
        <v>74700</v>
      </c>
      <c r="AG98" s="15">
        <v>79900</v>
      </c>
      <c r="AH98" s="15">
        <v>85000</v>
      </c>
      <c r="AI98" s="15">
        <f t="shared" si="20"/>
        <v>90160</v>
      </c>
      <c r="AJ98" s="15">
        <f t="shared" si="21"/>
        <v>95312</v>
      </c>
      <c r="AK98" s="15">
        <f t="shared" si="22"/>
        <v>100464</v>
      </c>
      <c r="AL98" s="15">
        <f t="shared" si="23"/>
        <v>105616</v>
      </c>
      <c r="AM98" s="6" t="s">
        <v>481</v>
      </c>
      <c r="AN98" s="6" t="s">
        <v>182</v>
      </c>
      <c r="AO98" s="6" t="s">
        <v>385</v>
      </c>
      <c r="AP98" s="6">
        <v>0</v>
      </c>
      <c r="AQ98" s="14"/>
      <c r="AR98" s="14"/>
      <c r="AS98" s="14"/>
      <c r="AT98" s="14"/>
      <c r="AU98" s="6"/>
      <c r="AV98" s="6"/>
      <c r="AW98" s="6"/>
      <c r="AX98" s="6"/>
    </row>
    <row r="99" spans="1:50" x14ac:dyDescent="0.25">
      <c r="A99" s="6" t="s">
        <v>183</v>
      </c>
      <c r="B99" s="15">
        <v>94000</v>
      </c>
      <c r="C99" s="15">
        <v>16700</v>
      </c>
      <c r="D99" s="15">
        <v>20440</v>
      </c>
      <c r="E99" s="15">
        <v>25820</v>
      </c>
      <c r="F99" s="15">
        <v>31200</v>
      </c>
      <c r="G99" s="15">
        <v>36580</v>
      </c>
      <c r="H99" s="15">
        <v>41960</v>
      </c>
      <c r="I99" s="15">
        <v>47340</v>
      </c>
      <c r="J99" s="15">
        <v>52350</v>
      </c>
      <c r="K99" s="15">
        <f t="shared" si="12"/>
        <v>43680</v>
      </c>
      <c r="L99" s="15">
        <f t="shared" si="13"/>
        <v>46176</v>
      </c>
      <c r="M99" s="15">
        <f t="shared" si="14"/>
        <v>48672</v>
      </c>
      <c r="N99" s="15">
        <f t="shared" si="15"/>
        <v>51168</v>
      </c>
      <c r="O99" s="15">
        <v>27750</v>
      </c>
      <c r="P99" s="15">
        <v>31700</v>
      </c>
      <c r="Q99" s="15">
        <v>35650</v>
      </c>
      <c r="R99" s="15">
        <v>39650</v>
      </c>
      <c r="S99" s="15">
        <v>42800</v>
      </c>
      <c r="T99" s="15">
        <v>46000</v>
      </c>
      <c r="U99" s="15">
        <v>49200</v>
      </c>
      <c r="V99" s="15">
        <v>52350</v>
      </c>
      <c r="W99" s="15">
        <f t="shared" si="16"/>
        <v>55510</v>
      </c>
      <c r="X99" s="15">
        <f t="shared" si="17"/>
        <v>58682</v>
      </c>
      <c r="Y99" s="15">
        <f t="shared" si="18"/>
        <v>61854</v>
      </c>
      <c r="Z99" s="15">
        <f t="shared" si="19"/>
        <v>65026</v>
      </c>
      <c r="AA99" s="15">
        <v>44400</v>
      </c>
      <c r="AB99" s="15">
        <v>50750</v>
      </c>
      <c r="AC99" s="15">
        <v>57050</v>
      </c>
      <c r="AD99" s="15">
        <v>63400</v>
      </c>
      <c r="AE99" s="15">
        <v>68500</v>
      </c>
      <c r="AF99" s="15">
        <v>73550</v>
      </c>
      <c r="AG99" s="15">
        <v>78650</v>
      </c>
      <c r="AH99" s="15">
        <v>83700</v>
      </c>
      <c r="AI99" s="15">
        <f t="shared" si="20"/>
        <v>88760</v>
      </c>
      <c r="AJ99" s="15">
        <f t="shared" si="21"/>
        <v>93832</v>
      </c>
      <c r="AK99" s="15">
        <f t="shared" si="22"/>
        <v>98904</v>
      </c>
      <c r="AL99" s="15">
        <f t="shared" si="23"/>
        <v>103976</v>
      </c>
      <c r="AM99" s="6" t="s">
        <v>482</v>
      </c>
      <c r="AN99" s="6" t="s">
        <v>183</v>
      </c>
      <c r="AO99" s="6" t="s">
        <v>385</v>
      </c>
      <c r="AP99" s="6">
        <v>0</v>
      </c>
      <c r="AQ99" s="14"/>
      <c r="AR99" s="14"/>
      <c r="AS99" s="14"/>
      <c r="AT99" s="14"/>
      <c r="AU99" s="6"/>
      <c r="AV99" s="6"/>
      <c r="AW99" s="6"/>
      <c r="AX99" s="6"/>
    </row>
    <row r="100" spans="1:50" x14ac:dyDescent="0.25">
      <c r="A100" s="6" t="s">
        <v>184</v>
      </c>
      <c r="B100" s="15">
        <v>75800</v>
      </c>
      <c r="C100" s="15">
        <v>15950</v>
      </c>
      <c r="D100" s="15">
        <v>20440</v>
      </c>
      <c r="E100" s="15">
        <v>25820</v>
      </c>
      <c r="F100" s="15">
        <v>31200</v>
      </c>
      <c r="G100" s="15">
        <v>36580</v>
      </c>
      <c r="H100" s="15">
        <v>41960</v>
      </c>
      <c r="I100" s="15">
        <v>47000</v>
      </c>
      <c r="J100" s="15">
        <v>50050</v>
      </c>
      <c r="K100" s="15">
        <f t="shared" si="12"/>
        <v>43680</v>
      </c>
      <c r="L100" s="15">
        <f t="shared" si="13"/>
        <v>46176</v>
      </c>
      <c r="M100" s="15">
        <f t="shared" si="14"/>
        <v>48672</v>
      </c>
      <c r="N100" s="15">
        <f t="shared" si="15"/>
        <v>51168</v>
      </c>
      <c r="O100" s="15">
        <v>26550</v>
      </c>
      <c r="P100" s="15">
        <v>30350</v>
      </c>
      <c r="Q100" s="15">
        <v>34150</v>
      </c>
      <c r="R100" s="15">
        <v>37900</v>
      </c>
      <c r="S100" s="15">
        <v>40950</v>
      </c>
      <c r="T100" s="15">
        <v>44000</v>
      </c>
      <c r="U100" s="15">
        <v>47000</v>
      </c>
      <c r="V100" s="15">
        <v>50050</v>
      </c>
      <c r="W100" s="15">
        <f t="shared" si="16"/>
        <v>53060</v>
      </c>
      <c r="X100" s="15">
        <f t="shared" si="17"/>
        <v>56092</v>
      </c>
      <c r="Y100" s="15">
        <f t="shared" si="18"/>
        <v>59124</v>
      </c>
      <c r="Z100" s="15">
        <f t="shared" si="19"/>
        <v>62156</v>
      </c>
      <c r="AA100" s="15">
        <v>42500</v>
      </c>
      <c r="AB100" s="15">
        <v>48550</v>
      </c>
      <c r="AC100" s="15">
        <v>54600</v>
      </c>
      <c r="AD100" s="15">
        <v>60650</v>
      </c>
      <c r="AE100" s="15">
        <v>65550</v>
      </c>
      <c r="AF100" s="15">
        <v>70400</v>
      </c>
      <c r="AG100" s="15">
        <v>75250</v>
      </c>
      <c r="AH100" s="15">
        <v>80100</v>
      </c>
      <c r="AI100" s="15">
        <f t="shared" si="20"/>
        <v>84910</v>
      </c>
      <c r="AJ100" s="15">
        <f t="shared" si="21"/>
        <v>89762</v>
      </c>
      <c r="AK100" s="15">
        <f t="shared" si="22"/>
        <v>94614</v>
      </c>
      <c r="AL100" s="15">
        <f t="shared" si="23"/>
        <v>99466</v>
      </c>
      <c r="AM100" s="6" t="s">
        <v>483</v>
      </c>
      <c r="AN100" s="6" t="s">
        <v>184</v>
      </c>
      <c r="AO100" s="6" t="s">
        <v>385</v>
      </c>
      <c r="AP100" s="6">
        <v>0</v>
      </c>
      <c r="AQ100" s="14"/>
      <c r="AR100" s="14"/>
      <c r="AS100" s="14"/>
      <c r="AT100" s="14"/>
      <c r="AU100" s="6"/>
      <c r="AV100" s="6"/>
      <c r="AW100" s="6"/>
      <c r="AX100" s="6"/>
    </row>
    <row r="101" spans="1:50" x14ac:dyDescent="0.25">
      <c r="A101" s="6" t="s">
        <v>185</v>
      </c>
      <c r="B101" s="15">
        <v>79700</v>
      </c>
      <c r="C101" s="15">
        <v>16750</v>
      </c>
      <c r="D101" s="15">
        <v>20440</v>
      </c>
      <c r="E101" s="15">
        <v>25820</v>
      </c>
      <c r="F101" s="15">
        <v>31200</v>
      </c>
      <c r="G101" s="15">
        <v>36580</v>
      </c>
      <c r="H101" s="15">
        <v>41960</v>
      </c>
      <c r="I101" s="15">
        <v>47340</v>
      </c>
      <c r="J101" s="15">
        <v>52650</v>
      </c>
      <c r="K101" s="15">
        <f t="shared" si="12"/>
        <v>43680</v>
      </c>
      <c r="L101" s="15">
        <f t="shared" si="13"/>
        <v>46176</v>
      </c>
      <c r="M101" s="15">
        <f t="shared" si="14"/>
        <v>48672</v>
      </c>
      <c r="N101" s="15">
        <f t="shared" si="15"/>
        <v>51168</v>
      </c>
      <c r="O101" s="15">
        <v>27900</v>
      </c>
      <c r="P101" s="15">
        <v>31900</v>
      </c>
      <c r="Q101" s="15">
        <v>35900</v>
      </c>
      <c r="R101" s="15">
        <v>39850</v>
      </c>
      <c r="S101" s="15">
        <v>43050</v>
      </c>
      <c r="T101" s="15">
        <v>46250</v>
      </c>
      <c r="U101" s="15">
        <v>49450</v>
      </c>
      <c r="V101" s="15">
        <v>52650</v>
      </c>
      <c r="W101" s="15">
        <f t="shared" si="16"/>
        <v>55790</v>
      </c>
      <c r="X101" s="15">
        <f t="shared" si="17"/>
        <v>58978</v>
      </c>
      <c r="Y101" s="15">
        <f t="shared" si="18"/>
        <v>62166</v>
      </c>
      <c r="Z101" s="15">
        <f t="shared" si="19"/>
        <v>65354</v>
      </c>
      <c r="AA101" s="15">
        <v>44650</v>
      </c>
      <c r="AB101" s="15">
        <v>51000</v>
      </c>
      <c r="AC101" s="15">
        <v>57400</v>
      </c>
      <c r="AD101" s="15">
        <v>63750</v>
      </c>
      <c r="AE101" s="15">
        <v>68850</v>
      </c>
      <c r="AF101" s="15">
        <v>73950</v>
      </c>
      <c r="AG101" s="15">
        <v>79050</v>
      </c>
      <c r="AH101" s="15">
        <v>84150</v>
      </c>
      <c r="AI101" s="15">
        <f t="shared" si="20"/>
        <v>89250</v>
      </c>
      <c r="AJ101" s="15">
        <f t="shared" si="21"/>
        <v>94350</v>
      </c>
      <c r="AK101" s="15">
        <f t="shared" si="22"/>
        <v>99450</v>
      </c>
      <c r="AL101" s="15">
        <f t="shared" si="23"/>
        <v>104550</v>
      </c>
      <c r="AM101" s="6" t="s">
        <v>484</v>
      </c>
      <c r="AN101" s="6" t="s">
        <v>185</v>
      </c>
      <c r="AO101" s="6" t="s">
        <v>385</v>
      </c>
      <c r="AP101" s="6">
        <v>1</v>
      </c>
      <c r="AQ101" s="14"/>
      <c r="AR101" s="14"/>
      <c r="AS101" s="14"/>
      <c r="AT101" s="14"/>
      <c r="AU101" s="6"/>
      <c r="AV101" s="6"/>
      <c r="AW101" s="6"/>
      <c r="AX101" s="6"/>
    </row>
    <row r="102" spans="1:50" x14ac:dyDescent="0.25">
      <c r="A102" s="6" t="s">
        <v>187</v>
      </c>
      <c r="B102" s="15">
        <v>94600</v>
      </c>
      <c r="C102" s="15">
        <v>19900</v>
      </c>
      <c r="D102" s="15">
        <v>22750</v>
      </c>
      <c r="E102" s="15">
        <v>25820</v>
      </c>
      <c r="F102" s="15">
        <v>31200</v>
      </c>
      <c r="G102" s="15">
        <v>36580</v>
      </c>
      <c r="H102" s="15">
        <v>41960</v>
      </c>
      <c r="I102" s="15">
        <v>47340</v>
      </c>
      <c r="J102" s="15">
        <v>52720</v>
      </c>
      <c r="K102" s="15">
        <f t="shared" si="12"/>
        <v>43680</v>
      </c>
      <c r="L102" s="15">
        <f t="shared" si="13"/>
        <v>46176</v>
      </c>
      <c r="M102" s="15">
        <f t="shared" si="14"/>
        <v>48672</v>
      </c>
      <c r="N102" s="15">
        <f t="shared" si="15"/>
        <v>51168</v>
      </c>
      <c r="O102" s="15">
        <v>33150</v>
      </c>
      <c r="P102" s="15">
        <v>37850</v>
      </c>
      <c r="Q102" s="15">
        <v>42600</v>
      </c>
      <c r="R102" s="15">
        <v>47300</v>
      </c>
      <c r="S102" s="15">
        <v>51100</v>
      </c>
      <c r="T102" s="15">
        <v>54900</v>
      </c>
      <c r="U102" s="15">
        <v>58700</v>
      </c>
      <c r="V102" s="15">
        <v>62450</v>
      </c>
      <c r="W102" s="15">
        <f t="shared" si="16"/>
        <v>66220</v>
      </c>
      <c r="X102" s="15">
        <f t="shared" si="17"/>
        <v>70004</v>
      </c>
      <c r="Y102" s="15">
        <f t="shared" si="18"/>
        <v>73788</v>
      </c>
      <c r="Z102" s="15">
        <f t="shared" si="19"/>
        <v>77572</v>
      </c>
      <c r="AA102" s="15">
        <v>53000</v>
      </c>
      <c r="AB102" s="15">
        <v>60600</v>
      </c>
      <c r="AC102" s="15">
        <v>68150</v>
      </c>
      <c r="AD102" s="15">
        <v>75700</v>
      </c>
      <c r="AE102" s="15">
        <v>81800</v>
      </c>
      <c r="AF102" s="15">
        <v>87850</v>
      </c>
      <c r="AG102" s="15">
        <v>93900</v>
      </c>
      <c r="AH102" s="15">
        <v>99950</v>
      </c>
      <c r="AI102" s="15">
        <f t="shared" si="20"/>
        <v>105980</v>
      </c>
      <c r="AJ102" s="15">
        <f t="shared" si="21"/>
        <v>112036</v>
      </c>
      <c r="AK102" s="15">
        <f t="shared" si="22"/>
        <v>118092</v>
      </c>
      <c r="AL102" s="15">
        <f t="shared" si="23"/>
        <v>124148</v>
      </c>
      <c r="AM102" s="6" t="s">
        <v>485</v>
      </c>
      <c r="AN102" s="6" t="s">
        <v>187</v>
      </c>
      <c r="AO102" s="6" t="s">
        <v>385</v>
      </c>
      <c r="AP102" s="6">
        <v>1</v>
      </c>
      <c r="AQ102" s="14"/>
      <c r="AR102" s="14"/>
      <c r="AS102" s="14"/>
      <c r="AT102" s="14"/>
      <c r="AU102" s="6"/>
      <c r="AV102" s="6"/>
      <c r="AW102" s="6"/>
      <c r="AX102" s="6"/>
    </row>
    <row r="103" spans="1:50" x14ac:dyDescent="0.25">
      <c r="A103" s="6" t="s">
        <v>188</v>
      </c>
      <c r="B103" s="15">
        <v>88800</v>
      </c>
      <c r="C103" s="15">
        <v>18150</v>
      </c>
      <c r="D103" s="15">
        <v>20750</v>
      </c>
      <c r="E103" s="15">
        <v>25820</v>
      </c>
      <c r="F103" s="15">
        <v>31200</v>
      </c>
      <c r="G103" s="15">
        <v>36580</v>
      </c>
      <c r="H103" s="15">
        <v>41960</v>
      </c>
      <c r="I103" s="15">
        <v>47340</v>
      </c>
      <c r="J103" s="15">
        <v>52720</v>
      </c>
      <c r="K103" s="15">
        <f t="shared" si="12"/>
        <v>43680</v>
      </c>
      <c r="L103" s="15">
        <f t="shared" si="13"/>
        <v>46176</v>
      </c>
      <c r="M103" s="15">
        <f t="shared" si="14"/>
        <v>48672</v>
      </c>
      <c r="N103" s="15">
        <f t="shared" si="15"/>
        <v>51168</v>
      </c>
      <c r="O103" s="15">
        <v>30250</v>
      </c>
      <c r="P103" s="15">
        <v>34500</v>
      </c>
      <c r="Q103" s="15">
        <v>38850</v>
      </c>
      <c r="R103" s="15">
        <v>43150</v>
      </c>
      <c r="S103" s="15">
        <v>46600</v>
      </c>
      <c r="T103" s="15">
        <v>50100</v>
      </c>
      <c r="U103" s="15">
        <v>53550</v>
      </c>
      <c r="V103" s="15">
        <v>57000</v>
      </c>
      <c r="W103" s="15">
        <f t="shared" si="16"/>
        <v>60409.999999999993</v>
      </c>
      <c r="X103" s="15">
        <f t="shared" si="17"/>
        <v>63862</v>
      </c>
      <c r="Y103" s="15">
        <f t="shared" si="18"/>
        <v>67314</v>
      </c>
      <c r="Z103" s="15">
        <f t="shared" si="19"/>
        <v>70766</v>
      </c>
      <c r="AA103" s="15">
        <v>48350</v>
      </c>
      <c r="AB103" s="15">
        <v>55250</v>
      </c>
      <c r="AC103" s="15">
        <v>62150</v>
      </c>
      <c r="AD103" s="15">
        <v>69050</v>
      </c>
      <c r="AE103" s="15">
        <v>74600</v>
      </c>
      <c r="AF103" s="15">
        <v>80100</v>
      </c>
      <c r="AG103" s="15">
        <v>85650</v>
      </c>
      <c r="AH103" s="15">
        <v>91150</v>
      </c>
      <c r="AI103" s="15">
        <f t="shared" si="20"/>
        <v>96670</v>
      </c>
      <c r="AJ103" s="15">
        <f t="shared" si="21"/>
        <v>102194</v>
      </c>
      <c r="AK103" s="15">
        <f t="shared" si="22"/>
        <v>107718</v>
      </c>
      <c r="AL103" s="15">
        <f t="shared" si="23"/>
        <v>113242</v>
      </c>
      <c r="AM103" s="6" t="s">
        <v>486</v>
      </c>
      <c r="AN103" s="6" t="s">
        <v>188</v>
      </c>
      <c r="AO103" s="6" t="s">
        <v>385</v>
      </c>
      <c r="AP103" s="6">
        <v>1</v>
      </c>
      <c r="AQ103" s="14"/>
      <c r="AR103" s="14"/>
      <c r="AS103" s="14"/>
      <c r="AT103" s="14"/>
      <c r="AU103" s="6"/>
      <c r="AV103" s="6"/>
      <c r="AW103" s="6"/>
      <c r="AX103" s="6"/>
    </row>
    <row r="104" spans="1:50" x14ac:dyDescent="0.25">
      <c r="A104" s="6" t="s">
        <v>189</v>
      </c>
      <c r="B104" s="15">
        <v>112300</v>
      </c>
      <c r="C104" s="15">
        <v>18500</v>
      </c>
      <c r="D104" s="15">
        <v>21150</v>
      </c>
      <c r="E104" s="15">
        <v>25820</v>
      </c>
      <c r="F104" s="15">
        <v>31200</v>
      </c>
      <c r="G104" s="15">
        <v>36580</v>
      </c>
      <c r="H104" s="15">
        <v>41960</v>
      </c>
      <c r="I104" s="15">
        <v>47340</v>
      </c>
      <c r="J104" s="15">
        <v>52720</v>
      </c>
      <c r="K104" s="15">
        <f t="shared" si="12"/>
        <v>43680</v>
      </c>
      <c r="L104" s="15">
        <f t="shared" si="13"/>
        <v>46176</v>
      </c>
      <c r="M104" s="15">
        <f t="shared" si="14"/>
        <v>48672</v>
      </c>
      <c r="N104" s="15">
        <f t="shared" si="15"/>
        <v>51168</v>
      </c>
      <c r="O104" s="15">
        <v>30800</v>
      </c>
      <c r="P104" s="15">
        <v>35200</v>
      </c>
      <c r="Q104" s="15">
        <v>39600</v>
      </c>
      <c r="R104" s="15">
        <v>44000</v>
      </c>
      <c r="S104" s="15">
        <v>47500</v>
      </c>
      <c r="T104" s="15">
        <v>51000</v>
      </c>
      <c r="U104" s="15">
        <v>54550</v>
      </c>
      <c r="V104" s="15">
        <v>58050</v>
      </c>
      <c r="W104" s="15">
        <f t="shared" si="16"/>
        <v>61599.999999999993</v>
      </c>
      <c r="X104" s="15">
        <f t="shared" si="17"/>
        <v>65120</v>
      </c>
      <c r="Y104" s="15">
        <f t="shared" si="18"/>
        <v>68640</v>
      </c>
      <c r="Z104" s="15">
        <f t="shared" si="19"/>
        <v>72160</v>
      </c>
      <c r="AA104" s="15">
        <v>49250</v>
      </c>
      <c r="AB104" s="15">
        <v>56300</v>
      </c>
      <c r="AC104" s="15">
        <v>63350</v>
      </c>
      <c r="AD104" s="15">
        <v>70400</v>
      </c>
      <c r="AE104" s="15">
        <v>76050</v>
      </c>
      <c r="AF104" s="15">
        <v>81650</v>
      </c>
      <c r="AG104" s="15">
        <v>87300</v>
      </c>
      <c r="AH104" s="15">
        <v>92950</v>
      </c>
      <c r="AI104" s="15">
        <f t="shared" si="20"/>
        <v>98560</v>
      </c>
      <c r="AJ104" s="15">
        <f t="shared" si="21"/>
        <v>104192</v>
      </c>
      <c r="AK104" s="15">
        <f t="shared" si="22"/>
        <v>109824</v>
      </c>
      <c r="AL104" s="15">
        <f t="shared" si="23"/>
        <v>115456</v>
      </c>
      <c r="AM104" s="6" t="s">
        <v>487</v>
      </c>
      <c r="AN104" s="6" t="s">
        <v>189</v>
      </c>
      <c r="AO104" s="6" t="s">
        <v>385</v>
      </c>
      <c r="AP104" s="6">
        <v>0</v>
      </c>
      <c r="AQ104" s="14"/>
      <c r="AR104" s="14"/>
      <c r="AS104" s="14"/>
      <c r="AT104" s="14"/>
      <c r="AU104" s="6"/>
      <c r="AV104" s="6"/>
      <c r="AW104" s="6"/>
      <c r="AX104" s="6"/>
    </row>
    <row r="105" spans="1:50" x14ac:dyDescent="0.25">
      <c r="A105" s="6" t="s">
        <v>190</v>
      </c>
      <c r="B105" s="15">
        <v>69900</v>
      </c>
      <c r="C105" s="15">
        <v>15750</v>
      </c>
      <c r="D105" s="15">
        <v>20440</v>
      </c>
      <c r="E105" s="15">
        <v>25820</v>
      </c>
      <c r="F105" s="15">
        <v>31200</v>
      </c>
      <c r="G105" s="15">
        <v>36580</v>
      </c>
      <c r="H105" s="15">
        <v>41960</v>
      </c>
      <c r="I105" s="15">
        <v>46500</v>
      </c>
      <c r="J105" s="15">
        <v>49500</v>
      </c>
      <c r="K105" s="15">
        <f t="shared" si="12"/>
        <v>43680</v>
      </c>
      <c r="L105" s="15">
        <f t="shared" si="13"/>
        <v>46176</v>
      </c>
      <c r="M105" s="15">
        <f t="shared" si="14"/>
        <v>48672</v>
      </c>
      <c r="N105" s="15">
        <f t="shared" si="15"/>
        <v>51168</v>
      </c>
      <c r="O105" s="15">
        <v>26250</v>
      </c>
      <c r="P105" s="15">
        <v>30000</v>
      </c>
      <c r="Q105" s="15">
        <v>33750</v>
      </c>
      <c r="R105" s="15">
        <v>37500</v>
      </c>
      <c r="S105" s="15">
        <v>40500</v>
      </c>
      <c r="T105" s="15">
        <v>43500</v>
      </c>
      <c r="U105" s="15">
        <v>46500</v>
      </c>
      <c r="V105" s="15">
        <v>49500</v>
      </c>
      <c r="W105" s="15">
        <f t="shared" si="16"/>
        <v>52500</v>
      </c>
      <c r="X105" s="15">
        <f t="shared" si="17"/>
        <v>55500</v>
      </c>
      <c r="Y105" s="15">
        <f t="shared" si="18"/>
        <v>58500</v>
      </c>
      <c r="Z105" s="15">
        <f t="shared" si="19"/>
        <v>61500</v>
      </c>
      <c r="AA105" s="15">
        <v>42000</v>
      </c>
      <c r="AB105" s="15">
        <v>48000</v>
      </c>
      <c r="AC105" s="15">
        <v>54000</v>
      </c>
      <c r="AD105" s="15">
        <v>60000</v>
      </c>
      <c r="AE105" s="15">
        <v>64800</v>
      </c>
      <c r="AF105" s="15">
        <v>69600</v>
      </c>
      <c r="AG105" s="15">
        <v>74400</v>
      </c>
      <c r="AH105" s="15">
        <v>79200</v>
      </c>
      <c r="AI105" s="15">
        <f t="shared" si="20"/>
        <v>84000</v>
      </c>
      <c r="AJ105" s="15">
        <f t="shared" si="21"/>
        <v>88800</v>
      </c>
      <c r="AK105" s="15">
        <f t="shared" si="22"/>
        <v>93600</v>
      </c>
      <c r="AL105" s="15">
        <f t="shared" si="23"/>
        <v>98400</v>
      </c>
      <c r="AM105" s="6" t="s">
        <v>488</v>
      </c>
      <c r="AN105" s="6" t="s">
        <v>190</v>
      </c>
      <c r="AO105" s="6" t="s">
        <v>385</v>
      </c>
      <c r="AP105" s="6">
        <v>0</v>
      </c>
      <c r="AQ105" s="14"/>
      <c r="AR105" s="14"/>
      <c r="AS105" s="14"/>
      <c r="AT105" s="14"/>
      <c r="AU105" s="6"/>
      <c r="AV105" s="6"/>
      <c r="AW105" s="6"/>
      <c r="AX105" s="6"/>
    </row>
    <row r="106" spans="1:50" x14ac:dyDescent="0.25">
      <c r="A106" s="6" t="s">
        <v>191</v>
      </c>
      <c r="B106" s="15">
        <v>126000</v>
      </c>
      <c r="C106" s="15">
        <v>26500</v>
      </c>
      <c r="D106" s="15">
        <v>30250</v>
      </c>
      <c r="E106" s="15">
        <v>34050</v>
      </c>
      <c r="F106" s="15">
        <v>37800</v>
      </c>
      <c r="G106" s="15">
        <v>40850</v>
      </c>
      <c r="H106" s="15">
        <v>43850</v>
      </c>
      <c r="I106" s="15">
        <v>47340</v>
      </c>
      <c r="J106" s="15">
        <v>52720</v>
      </c>
      <c r="K106" s="15">
        <f t="shared" si="12"/>
        <v>52920</v>
      </c>
      <c r="L106" s="15">
        <f t="shared" si="13"/>
        <v>55944</v>
      </c>
      <c r="M106" s="15">
        <f t="shared" si="14"/>
        <v>58968</v>
      </c>
      <c r="N106" s="15">
        <f t="shared" si="15"/>
        <v>61992</v>
      </c>
      <c r="O106" s="15">
        <v>44100</v>
      </c>
      <c r="P106" s="15">
        <v>50400</v>
      </c>
      <c r="Q106" s="15">
        <v>56700</v>
      </c>
      <c r="R106" s="15">
        <v>63000</v>
      </c>
      <c r="S106" s="15">
        <v>68050</v>
      </c>
      <c r="T106" s="15">
        <v>73100</v>
      </c>
      <c r="U106" s="15">
        <v>78150</v>
      </c>
      <c r="V106" s="15">
        <v>83200</v>
      </c>
      <c r="W106" s="15">
        <f t="shared" si="16"/>
        <v>88200</v>
      </c>
      <c r="X106" s="15">
        <f t="shared" si="17"/>
        <v>93240</v>
      </c>
      <c r="Y106" s="15">
        <f t="shared" si="18"/>
        <v>98280</v>
      </c>
      <c r="Z106" s="15">
        <f t="shared" si="19"/>
        <v>103320</v>
      </c>
      <c r="AA106" s="15">
        <v>68500</v>
      </c>
      <c r="AB106" s="15">
        <v>78250</v>
      </c>
      <c r="AC106" s="15">
        <v>88050</v>
      </c>
      <c r="AD106" s="15">
        <v>97800</v>
      </c>
      <c r="AE106" s="15">
        <v>105650</v>
      </c>
      <c r="AF106" s="15">
        <v>113450</v>
      </c>
      <c r="AG106" s="15">
        <v>121300</v>
      </c>
      <c r="AH106" s="15">
        <v>129100</v>
      </c>
      <c r="AI106" s="15">
        <f t="shared" si="20"/>
        <v>136920</v>
      </c>
      <c r="AJ106" s="15">
        <f t="shared" si="21"/>
        <v>144744</v>
      </c>
      <c r="AK106" s="15">
        <f t="shared" si="22"/>
        <v>152568</v>
      </c>
      <c r="AL106" s="15">
        <f t="shared" si="23"/>
        <v>160392</v>
      </c>
      <c r="AM106" s="6" t="s">
        <v>489</v>
      </c>
      <c r="AN106" s="6" t="s">
        <v>191</v>
      </c>
      <c r="AO106" s="6" t="s">
        <v>385</v>
      </c>
      <c r="AP106" s="6">
        <v>1</v>
      </c>
      <c r="AQ106" s="14"/>
      <c r="AR106" s="14"/>
      <c r="AS106" s="14"/>
      <c r="AT106" s="14"/>
      <c r="AU106" s="6"/>
      <c r="AV106" s="6"/>
      <c r="AW106" s="6"/>
      <c r="AX106" s="6"/>
    </row>
    <row r="107" spans="1:50" x14ac:dyDescent="0.25">
      <c r="A107" s="6" t="s">
        <v>192</v>
      </c>
      <c r="B107" s="15">
        <v>114400</v>
      </c>
      <c r="C107" s="15">
        <v>20050</v>
      </c>
      <c r="D107" s="15">
        <v>22900</v>
      </c>
      <c r="E107" s="15">
        <v>25820</v>
      </c>
      <c r="F107" s="15">
        <v>31200</v>
      </c>
      <c r="G107" s="15">
        <v>36580</v>
      </c>
      <c r="H107" s="15">
        <v>41960</v>
      </c>
      <c r="I107" s="15">
        <v>47340</v>
      </c>
      <c r="J107" s="15">
        <v>52720</v>
      </c>
      <c r="K107" s="15">
        <f t="shared" si="12"/>
        <v>43680</v>
      </c>
      <c r="L107" s="15">
        <f t="shared" si="13"/>
        <v>46176</v>
      </c>
      <c r="M107" s="15">
        <f t="shared" si="14"/>
        <v>48672</v>
      </c>
      <c r="N107" s="15">
        <f t="shared" si="15"/>
        <v>51168</v>
      </c>
      <c r="O107" s="15">
        <v>33350</v>
      </c>
      <c r="P107" s="15">
        <v>38150</v>
      </c>
      <c r="Q107" s="15">
        <v>42900</v>
      </c>
      <c r="R107" s="15">
        <v>47650</v>
      </c>
      <c r="S107" s="15">
        <v>51500</v>
      </c>
      <c r="T107" s="15">
        <v>55300</v>
      </c>
      <c r="U107" s="15">
        <v>59100</v>
      </c>
      <c r="V107" s="15">
        <v>62900</v>
      </c>
      <c r="W107" s="15">
        <f t="shared" si="16"/>
        <v>66710</v>
      </c>
      <c r="X107" s="15">
        <f t="shared" si="17"/>
        <v>70522</v>
      </c>
      <c r="Y107" s="15">
        <f t="shared" si="18"/>
        <v>74334</v>
      </c>
      <c r="Z107" s="15">
        <f t="shared" si="19"/>
        <v>78146</v>
      </c>
      <c r="AA107" s="15">
        <v>53400</v>
      </c>
      <c r="AB107" s="15">
        <v>61000</v>
      </c>
      <c r="AC107" s="15">
        <v>68650</v>
      </c>
      <c r="AD107" s="15">
        <v>76250</v>
      </c>
      <c r="AE107" s="15">
        <v>82350</v>
      </c>
      <c r="AF107" s="15">
        <v>88450</v>
      </c>
      <c r="AG107" s="15">
        <v>94550</v>
      </c>
      <c r="AH107" s="15">
        <v>100650</v>
      </c>
      <c r="AI107" s="15">
        <f t="shared" si="20"/>
        <v>106750</v>
      </c>
      <c r="AJ107" s="15">
        <f t="shared" si="21"/>
        <v>112850</v>
      </c>
      <c r="AK107" s="15">
        <f t="shared" si="22"/>
        <v>118950</v>
      </c>
      <c r="AL107" s="15">
        <f t="shared" si="23"/>
        <v>125050</v>
      </c>
      <c r="AM107" s="6" t="s">
        <v>490</v>
      </c>
      <c r="AN107" s="6" t="s">
        <v>192</v>
      </c>
      <c r="AO107" s="6" t="s">
        <v>385</v>
      </c>
      <c r="AP107" s="6">
        <v>0</v>
      </c>
      <c r="AQ107" s="14"/>
      <c r="AR107" s="14"/>
      <c r="AS107" s="14"/>
      <c r="AT107" s="14"/>
      <c r="AU107" s="6"/>
      <c r="AV107" s="6"/>
      <c r="AW107" s="6"/>
      <c r="AX107" s="6"/>
    </row>
    <row r="108" spans="1:50" x14ac:dyDescent="0.25">
      <c r="A108" s="6" t="s">
        <v>193</v>
      </c>
      <c r="B108" s="15">
        <v>82200</v>
      </c>
      <c r="C108" s="15">
        <v>16700</v>
      </c>
      <c r="D108" s="15">
        <v>20440</v>
      </c>
      <c r="E108" s="15">
        <v>25820</v>
      </c>
      <c r="F108" s="15">
        <v>31200</v>
      </c>
      <c r="G108" s="15">
        <v>36580</v>
      </c>
      <c r="H108" s="15">
        <v>41960</v>
      </c>
      <c r="I108" s="15">
        <v>47340</v>
      </c>
      <c r="J108" s="15">
        <v>52350</v>
      </c>
      <c r="K108" s="15">
        <f t="shared" si="12"/>
        <v>43680</v>
      </c>
      <c r="L108" s="15">
        <f t="shared" si="13"/>
        <v>46176</v>
      </c>
      <c r="M108" s="15">
        <f t="shared" si="14"/>
        <v>48672</v>
      </c>
      <c r="N108" s="15">
        <f t="shared" si="15"/>
        <v>51168</v>
      </c>
      <c r="O108" s="15">
        <v>27750</v>
      </c>
      <c r="P108" s="15">
        <v>31700</v>
      </c>
      <c r="Q108" s="15">
        <v>35650</v>
      </c>
      <c r="R108" s="15">
        <v>39650</v>
      </c>
      <c r="S108" s="15">
        <v>42800</v>
      </c>
      <c r="T108" s="15">
        <v>46000</v>
      </c>
      <c r="U108" s="15">
        <v>49200</v>
      </c>
      <c r="V108" s="15">
        <v>52350</v>
      </c>
      <c r="W108" s="15">
        <f t="shared" si="16"/>
        <v>55510</v>
      </c>
      <c r="X108" s="15">
        <f t="shared" si="17"/>
        <v>58682</v>
      </c>
      <c r="Y108" s="15">
        <f t="shared" si="18"/>
        <v>61854</v>
      </c>
      <c r="Z108" s="15">
        <f t="shared" si="19"/>
        <v>65026</v>
      </c>
      <c r="AA108" s="15">
        <v>44400</v>
      </c>
      <c r="AB108" s="15">
        <v>50750</v>
      </c>
      <c r="AC108" s="15">
        <v>57050</v>
      </c>
      <c r="AD108" s="15">
        <v>63400</v>
      </c>
      <c r="AE108" s="15">
        <v>68500</v>
      </c>
      <c r="AF108" s="15">
        <v>73550</v>
      </c>
      <c r="AG108" s="15">
        <v>78650</v>
      </c>
      <c r="AH108" s="15">
        <v>83700</v>
      </c>
      <c r="AI108" s="15">
        <f t="shared" si="20"/>
        <v>88760</v>
      </c>
      <c r="AJ108" s="15">
        <f t="shared" si="21"/>
        <v>93832</v>
      </c>
      <c r="AK108" s="15">
        <f t="shared" si="22"/>
        <v>98904</v>
      </c>
      <c r="AL108" s="15">
        <f t="shared" si="23"/>
        <v>103976</v>
      </c>
      <c r="AM108" s="6" t="s">
        <v>491</v>
      </c>
      <c r="AN108" s="6" t="s">
        <v>193</v>
      </c>
      <c r="AO108" s="6" t="s">
        <v>385</v>
      </c>
      <c r="AP108" s="6">
        <v>0</v>
      </c>
      <c r="AQ108" s="14"/>
      <c r="AR108" s="14"/>
      <c r="AS108" s="14"/>
      <c r="AT108" s="14"/>
      <c r="AU108" s="6"/>
      <c r="AV108" s="6"/>
      <c r="AW108" s="6"/>
      <c r="AX108" s="6"/>
    </row>
    <row r="109" spans="1:50" x14ac:dyDescent="0.25">
      <c r="A109" s="6" t="s">
        <v>194</v>
      </c>
      <c r="B109" s="15">
        <v>57300</v>
      </c>
      <c r="C109" s="15">
        <v>15750</v>
      </c>
      <c r="D109" s="15">
        <v>20440</v>
      </c>
      <c r="E109" s="15">
        <v>25820</v>
      </c>
      <c r="F109" s="15">
        <v>31200</v>
      </c>
      <c r="G109" s="15">
        <v>36580</v>
      </c>
      <c r="H109" s="15">
        <v>41960</v>
      </c>
      <c r="I109" s="15">
        <v>46500</v>
      </c>
      <c r="J109" s="15">
        <v>49500</v>
      </c>
      <c r="K109" s="15">
        <f t="shared" si="12"/>
        <v>43680</v>
      </c>
      <c r="L109" s="15">
        <f t="shared" si="13"/>
        <v>46176</v>
      </c>
      <c r="M109" s="15">
        <f t="shared" si="14"/>
        <v>48672</v>
      </c>
      <c r="N109" s="15">
        <f t="shared" si="15"/>
        <v>51168</v>
      </c>
      <c r="O109" s="15">
        <v>26250</v>
      </c>
      <c r="P109" s="15">
        <v>30000</v>
      </c>
      <c r="Q109" s="15">
        <v>33750</v>
      </c>
      <c r="R109" s="15">
        <v>37500</v>
      </c>
      <c r="S109" s="15">
        <v>40500</v>
      </c>
      <c r="T109" s="15">
        <v>43500</v>
      </c>
      <c r="U109" s="15">
        <v>46500</v>
      </c>
      <c r="V109" s="15">
        <v>49500</v>
      </c>
      <c r="W109" s="15">
        <f t="shared" si="16"/>
        <v>52500</v>
      </c>
      <c r="X109" s="15">
        <f t="shared" si="17"/>
        <v>55500</v>
      </c>
      <c r="Y109" s="15">
        <f t="shared" si="18"/>
        <v>58500</v>
      </c>
      <c r="Z109" s="15">
        <f t="shared" si="19"/>
        <v>61500</v>
      </c>
      <c r="AA109" s="15">
        <v>42000</v>
      </c>
      <c r="AB109" s="15">
        <v>48000</v>
      </c>
      <c r="AC109" s="15">
        <v>54000</v>
      </c>
      <c r="AD109" s="15">
        <v>60000</v>
      </c>
      <c r="AE109" s="15">
        <v>64800</v>
      </c>
      <c r="AF109" s="15">
        <v>69600</v>
      </c>
      <c r="AG109" s="15">
        <v>74400</v>
      </c>
      <c r="AH109" s="15">
        <v>79200</v>
      </c>
      <c r="AI109" s="15">
        <f t="shared" si="20"/>
        <v>84000</v>
      </c>
      <c r="AJ109" s="15">
        <f t="shared" si="21"/>
        <v>88800</v>
      </c>
      <c r="AK109" s="15">
        <f t="shared" si="22"/>
        <v>93600</v>
      </c>
      <c r="AL109" s="15">
        <f t="shared" si="23"/>
        <v>98400</v>
      </c>
      <c r="AM109" s="6" t="s">
        <v>492</v>
      </c>
      <c r="AN109" s="6" t="s">
        <v>194</v>
      </c>
      <c r="AO109" s="6" t="s">
        <v>385</v>
      </c>
      <c r="AP109" s="6">
        <v>1</v>
      </c>
      <c r="AQ109" s="14"/>
      <c r="AR109" s="14"/>
      <c r="AS109" s="14"/>
      <c r="AT109" s="14"/>
      <c r="AU109" s="6"/>
      <c r="AV109" s="6"/>
      <c r="AW109" s="6"/>
      <c r="AX109" s="6"/>
    </row>
    <row r="110" spans="1:50" x14ac:dyDescent="0.25">
      <c r="A110" s="6" t="s">
        <v>195</v>
      </c>
      <c r="B110" s="15">
        <v>78000</v>
      </c>
      <c r="C110" s="15">
        <v>16400</v>
      </c>
      <c r="D110" s="15">
        <v>20440</v>
      </c>
      <c r="E110" s="15">
        <v>25820</v>
      </c>
      <c r="F110" s="15">
        <v>31200</v>
      </c>
      <c r="G110" s="15">
        <v>36580</v>
      </c>
      <c r="H110" s="15">
        <v>41960</v>
      </c>
      <c r="I110" s="15">
        <v>47340</v>
      </c>
      <c r="J110" s="15">
        <v>51500</v>
      </c>
      <c r="K110" s="15">
        <f t="shared" si="12"/>
        <v>43680</v>
      </c>
      <c r="L110" s="15">
        <f t="shared" si="13"/>
        <v>46176</v>
      </c>
      <c r="M110" s="15">
        <f t="shared" si="14"/>
        <v>48672</v>
      </c>
      <c r="N110" s="15">
        <f t="shared" si="15"/>
        <v>51168</v>
      </c>
      <c r="O110" s="15">
        <v>27300</v>
      </c>
      <c r="P110" s="15">
        <v>31200</v>
      </c>
      <c r="Q110" s="15">
        <v>35100</v>
      </c>
      <c r="R110" s="15">
        <v>39000</v>
      </c>
      <c r="S110" s="15">
        <v>42150</v>
      </c>
      <c r="T110" s="15">
        <v>45250</v>
      </c>
      <c r="U110" s="15">
        <v>48400</v>
      </c>
      <c r="V110" s="15">
        <v>51500</v>
      </c>
      <c r="W110" s="15">
        <f t="shared" si="16"/>
        <v>54600</v>
      </c>
      <c r="X110" s="15">
        <f t="shared" si="17"/>
        <v>57720</v>
      </c>
      <c r="Y110" s="15">
        <f t="shared" si="18"/>
        <v>60840</v>
      </c>
      <c r="Z110" s="15">
        <f t="shared" si="19"/>
        <v>63960</v>
      </c>
      <c r="AA110" s="15">
        <v>43700</v>
      </c>
      <c r="AB110" s="15">
        <v>49950</v>
      </c>
      <c r="AC110" s="15">
        <v>56200</v>
      </c>
      <c r="AD110" s="15">
        <v>62400</v>
      </c>
      <c r="AE110" s="15">
        <v>67400</v>
      </c>
      <c r="AF110" s="15">
        <v>72400</v>
      </c>
      <c r="AG110" s="15">
        <v>77400</v>
      </c>
      <c r="AH110" s="15">
        <v>82400</v>
      </c>
      <c r="AI110" s="15">
        <f t="shared" si="20"/>
        <v>87360</v>
      </c>
      <c r="AJ110" s="15">
        <f t="shared" si="21"/>
        <v>92352</v>
      </c>
      <c r="AK110" s="15">
        <f t="shared" si="22"/>
        <v>97344</v>
      </c>
      <c r="AL110" s="15">
        <f t="shared" si="23"/>
        <v>102336</v>
      </c>
      <c r="AM110" s="6" t="s">
        <v>493</v>
      </c>
      <c r="AN110" s="6" t="s">
        <v>195</v>
      </c>
      <c r="AO110" s="6" t="s">
        <v>385</v>
      </c>
      <c r="AP110" s="6">
        <v>0</v>
      </c>
      <c r="AQ110" s="14"/>
      <c r="AR110" s="14"/>
      <c r="AS110" s="14"/>
      <c r="AT110" s="14"/>
      <c r="AU110" s="6"/>
      <c r="AV110" s="6"/>
      <c r="AW110" s="6"/>
      <c r="AX110" s="6"/>
    </row>
    <row r="111" spans="1:50" x14ac:dyDescent="0.25">
      <c r="A111" s="6" t="s">
        <v>196</v>
      </c>
      <c r="B111" s="15">
        <v>70200</v>
      </c>
      <c r="C111" s="15">
        <v>15750</v>
      </c>
      <c r="D111" s="15">
        <v>20440</v>
      </c>
      <c r="E111" s="15">
        <v>25820</v>
      </c>
      <c r="F111" s="15">
        <v>31200</v>
      </c>
      <c r="G111" s="15">
        <v>36580</v>
      </c>
      <c r="H111" s="15">
        <v>41960</v>
      </c>
      <c r="I111" s="15">
        <v>46500</v>
      </c>
      <c r="J111" s="15">
        <v>49500</v>
      </c>
      <c r="K111" s="15">
        <f t="shared" si="12"/>
        <v>43680</v>
      </c>
      <c r="L111" s="15">
        <f t="shared" si="13"/>
        <v>46176</v>
      </c>
      <c r="M111" s="15">
        <f t="shared" si="14"/>
        <v>48672</v>
      </c>
      <c r="N111" s="15">
        <f t="shared" si="15"/>
        <v>51168</v>
      </c>
      <c r="O111" s="15">
        <v>26250</v>
      </c>
      <c r="P111" s="15">
        <v>30000</v>
      </c>
      <c r="Q111" s="15">
        <v>33750</v>
      </c>
      <c r="R111" s="15">
        <v>37500</v>
      </c>
      <c r="S111" s="15">
        <v>40500</v>
      </c>
      <c r="T111" s="15">
        <v>43500</v>
      </c>
      <c r="U111" s="15">
        <v>46500</v>
      </c>
      <c r="V111" s="15">
        <v>49500</v>
      </c>
      <c r="W111" s="15">
        <f t="shared" si="16"/>
        <v>52500</v>
      </c>
      <c r="X111" s="15">
        <f t="shared" si="17"/>
        <v>55500</v>
      </c>
      <c r="Y111" s="15">
        <f t="shared" si="18"/>
        <v>58500</v>
      </c>
      <c r="Z111" s="15">
        <f t="shared" si="19"/>
        <v>61500</v>
      </c>
      <c r="AA111" s="15">
        <v>42000</v>
      </c>
      <c r="AB111" s="15">
        <v>48000</v>
      </c>
      <c r="AC111" s="15">
        <v>54000</v>
      </c>
      <c r="AD111" s="15">
        <v>60000</v>
      </c>
      <c r="AE111" s="15">
        <v>64800</v>
      </c>
      <c r="AF111" s="15">
        <v>69600</v>
      </c>
      <c r="AG111" s="15">
        <v>74400</v>
      </c>
      <c r="AH111" s="15">
        <v>79200</v>
      </c>
      <c r="AI111" s="15">
        <f t="shared" si="20"/>
        <v>84000</v>
      </c>
      <c r="AJ111" s="15">
        <f t="shared" si="21"/>
        <v>88800</v>
      </c>
      <c r="AK111" s="15">
        <f t="shared" si="22"/>
        <v>93600</v>
      </c>
      <c r="AL111" s="15">
        <f t="shared" si="23"/>
        <v>98400</v>
      </c>
      <c r="AM111" s="6" t="s">
        <v>494</v>
      </c>
      <c r="AN111" s="6" t="s">
        <v>196</v>
      </c>
      <c r="AO111" s="6" t="s">
        <v>385</v>
      </c>
      <c r="AP111" s="6">
        <v>0</v>
      </c>
      <c r="AQ111" s="14"/>
      <c r="AR111" s="14"/>
      <c r="AS111" s="14"/>
      <c r="AT111" s="14"/>
      <c r="AU111" s="6"/>
      <c r="AV111" s="6"/>
      <c r="AW111" s="6"/>
      <c r="AX111" s="6"/>
    </row>
    <row r="112" spans="1:50" x14ac:dyDescent="0.25">
      <c r="A112" s="6" t="s">
        <v>197</v>
      </c>
      <c r="B112" s="15">
        <v>88300</v>
      </c>
      <c r="C112" s="15">
        <v>18550</v>
      </c>
      <c r="D112" s="15">
        <v>21200</v>
      </c>
      <c r="E112" s="15">
        <v>25820</v>
      </c>
      <c r="F112" s="15">
        <v>31200</v>
      </c>
      <c r="G112" s="15">
        <v>36580</v>
      </c>
      <c r="H112" s="15">
        <v>41960</v>
      </c>
      <c r="I112" s="15">
        <v>47340</v>
      </c>
      <c r="J112" s="15">
        <v>52720</v>
      </c>
      <c r="K112" s="15">
        <f t="shared" si="12"/>
        <v>43680</v>
      </c>
      <c r="L112" s="15">
        <f t="shared" si="13"/>
        <v>46176</v>
      </c>
      <c r="M112" s="15">
        <f t="shared" si="14"/>
        <v>48672</v>
      </c>
      <c r="N112" s="15">
        <f t="shared" si="15"/>
        <v>51168</v>
      </c>
      <c r="O112" s="15">
        <v>30950</v>
      </c>
      <c r="P112" s="15">
        <v>35350</v>
      </c>
      <c r="Q112" s="15">
        <v>39750</v>
      </c>
      <c r="R112" s="15">
        <v>44150</v>
      </c>
      <c r="S112" s="15">
        <v>47700</v>
      </c>
      <c r="T112" s="15">
        <v>51250</v>
      </c>
      <c r="U112" s="15">
        <v>54750</v>
      </c>
      <c r="V112" s="15">
        <v>58300</v>
      </c>
      <c r="W112" s="15">
        <f t="shared" si="16"/>
        <v>61809.999999999993</v>
      </c>
      <c r="X112" s="15">
        <f t="shared" si="17"/>
        <v>65342</v>
      </c>
      <c r="Y112" s="15">
        <f t="shared" si="18"/>
        <v>68874</v>
      </c>
      <c r="Z112" s="15">
        <f t="shared" si="19"/>
        <v>72406</v>
      </c>
      <c r="AA112" s="15">
        <v>49500</v>
      </c>
      <c r="AB112" s="15">
        <v>56550</v>
      </c>
      <c r="AC112" s="15">
        <v>63600</v>
      </c>
      <c r="AD112" s="15">
        <v>70650</v>
      </c>
      <c r="AE112" s="15">
        <v>76350</v>
      </c>
      <c r="AF112" s="15">
        <v>82000</v>
      </c>
      <c r="AG112" s="15">
        <v>87650</v>
      </c>
      <c r="AH112" s="15">
        <v>93300</v>
      </c>
      <c r="AI112" s="15">
        <f t="shared" si="20"/>
        <v>98910</v>
      </c>
      <c r="AJ112" s="15">
        <f t="shared" si="21"/>
        <v>104562</v>
      </c>
      <c r="AK112" s="15">
        <f t="shared" si="22"/>
        <v>110214</v>
      </c>
      <c r="AL112" s="15">
        <f t="shared" si="23"/>
        <v>115866</v>
      </c>
      <c r="AM112" s="6" t="s">
        <v>495</v>
      </c>
      <c r="AN112" s="6" t="s">
        <v>197</v>
      </c>
      <c r="AO112" s="6" t="s">
        <v>385</v>
      </c>
      <c r="AP112" s="6">
        <v>0</v>
      </c>
      <c r="AQ112" s="14"/>
      <c r="AR112" s="14"/>
      <c r="AS112" s="14"/>
      <c r="AT112" s="14"/>
      <c r="AU112" s="6"/>
      <c r="AV112" s="6"/>
      <c r="AW112" s="6"/>
      <c r="AX112" s="6"/>
    </row>
    <row r="113" spans="1:50" x14ac:dyDescent="0.25">
      <c r="A113" s="6" t="s">
        <v>198</v>
      </c>
      <c r="B113" s="15">
        <v>83200</v>
      </c>
      <c r="C113" s="15">
        <v>17150</v>
      </c>
      <c r="D113" s="15">
        <v>20440</v>
      </c>
      <c r="E113" s="15">
        <v>25820</v>
      </c>
      <c r="F113" s="15">
        <v>31200</v>
      </c>
      <c r="G113" s="15">
        <v>36580</v>
      </c>
      <c r="H113" s="15">
        <v>41960</v>
      </c>
      <c r="I113" s="15">
        <v>47340</v>
      </c>
      <c r="J113" s="15">
        <v>52720</v>
      </c>
      <c r="K113" s="15">
        <f t="shared" si="12"/>
        <v>43680</v>
      </c>
      <c r="L113" s="15">
        <f t="shared" si="13"/>
        <v>46176</v>
      </c>
      <c r="M113" s="15">
        <f t="shared" si="14"/>
        <v>48672</v>
      </c>
      <c r="N113" s="15">
        <f t="shared" si="15"/>
        <v>51168</v>
      </c>
      <c r="O113" s="15">
        <v>28600</v>
      </c>
      <c r="P113" s="15">
        <v>32700</v>
      </c>
      <c r="Q113" s="15">
        <v>36750</v>
      </c>
      <c r="R113" s="15">
        <v>40850</v>
      </c>
      <c r="S113" s="15">
        <v>44150</v>
      </c>
      <c r="T113" s="15">
        <v>47400</v>
      </c>
      <c r="U113" s="15">
        <v>50700</v>
      </c>
      <c r="V113" s="15">
        <v>53950</v>
      </c>
      <c r="W113" s="15">
        <f t="shared" si="16"/>
        <v>57190</v>
      </c>
      <c r="X113" s="15">
        <f t="shared" si="17"/>
        <v>60458</v>
      </c>
      <c r="Y113" s="15">
        <f t="shared" si="18"/>
        <v>63726</v>
      </c>
      <c r="Z113" s="15">
        <f t="shared" si="19"/>
        <v>66994</v>
      </c>
      <c r="AA113" s="15">
        <v>45750</v>
      </c>
      <c r="AB113" s="15">
        <v>52300</v>
      </c>
      <c r="AC113" s="15">
        <v>58850</v>
      </c>
      <c r="AD113" s="15">
        <v>65350</v>
      </c>
      <c r="AE113" s="15">
        <v>70600</v>
      </c>
      <c r="AF113" s="15">
        <v>75850</v>
      </c>
      <c r="AG113" s="15">
        <v>81050</v>
      </c>
      <c r="AH113" s="15">
        <v>86300</v>
      </c>
      <c r="AI113" s="15">
        <f t="shared" si="20"/>
        <v>91490</v>
      </c>
      <c r="AJ113" s="15">
        <f t="shared" si="21"/>
        <v>96718</v>
      </c>
      <c r="AK113" s="15">
        <f t="shared" si="22"/>
        <v>101946</v>
      </c>
      <c r="AL113" s="15">
        <f t="shared" si="23"/>
        <v>107174</v>
      </c>
      <c r="AM113" s="6" t="s">
        <v>496</v>
      </c>
      <c r="AN113" s="6" t="s">
        <v>198</v>
      </c>
      <c r="AO113" s="6" t="s">
        <v>385</v>
      </c>
      <c r="AP113" s="6">
        <v>0</v>
      </c>
      <c r="AQ113" s="14"/>
      <c r="AR113" s="14"/>
      <c r="AS113" s="14"/>
      <c r="AT113" s="14"/>
      <c r="AU113" s="6"/>
      <c r="AV113" s="6"/>
      <c r="AW113" s="6"/>
      <c r="AX113" s="6"/>
    </row>
    <row r="114" spans="1:50" x14ac:dyDescent="0.25">
      <c r="A114" s="6" t="s">
        <v>199</v>
      </c>
      <c r="B114" s="15">
        <v>67700</v>
      </c>
      <c r="C114" s="15">
        <v>15750</v>
      </c>
      <c r="D114" s="15">
        <v>20440</v>
      </c>
      <c r="E114" s="15">
        <v>25820</v>
      </c>
      <c r="F114" s="15">
        <v>31200</v>
      </c>
      <c r="G114" s="15">
        <v>36580</v>
      </c>
      <c r="H114" s="15">
        <v>41960</v>
      </c>
      <c r="I114" s="15">
        <v>46500</v>
      </c>
      <c r="J114" s="15">
        <v>49500</v>
      </c>
      <c r="K114" s="15">
        <f t="shared" si="12"/>
        <v>43680</v>
      </c>
      <c r="L114" s="15">
        <f t="shared" si="13"/>
        <v>46176</v>
      </c>
      <c r="M114" s="15">
        <f t="shared" si="14"/>
        <v>48672</v>
      </c>
      <c r="N114" s="15">
        <f t="shared" si="15"/>
        <v>51168</v>
      </c>
      <c r="O114" s="15">
        <v>26250</v>
      </c>
      <c r="P114" s="15">
        <v>30000</v>
      </c>
      <c r="Q114" s="15">
        <v>33750</v>
      </c>
      <c r="R114" s="15">
        <v>37500</v>
      </c>
      <c r="S114" s="15">
        <v>40500</v>
      </c>
      <c r="T114" s="15">
        <v>43500</v>
      </c>
      <c r="U114" s="15">
        <v>46500</v>
      </c>
      <c r="V114" s="15">
        <v>49500</v>
      </c>
      <c r="W114" s="15">
        <f t="shared" si="16"/>
        <v>52500</v>
      </c>
      <c r="X114" s="15">
        <f t="shared" si="17"/>
        <v>55500</v>
      </c>
      <c r="Y114" s="15">
        <f t="shared" si="18"/>
        <v>58500</v>
      </c>
      <c r="Z114" s="15">
        <f t="shared" si="19"/>
        <v>61500</v>
      </c>
      <c r="AA114" s="15">
        <v>42000</v>
      </c>
      <c r="AB114" s="15">
        <v>48000</v>
      </c>
      <c r="AC114" s="15">
        <v>54000</v>
      </c>
      <c r="AD114" s="15">
        <v>60000</v>
      </c>
      <c r="AE114" s="15">
        <v>64800</v>
      </c>
      <c r="AF114" s="15">
        <v>69600</v>
      </c>
      <c r="AG114" s="15">
        <v>74400</v>
      </c>
      <c r="AH114" s="15">
        <v>79200</v>
      </c>
      <c r="AI114" s="15">
        <f t="shared" si="20"/>
        <v>84000</v>
      </c>
      <c r="AJ114" s="15">
        <f t="shared" si="21"/>
        <v>88800</v>
      </c>
      <c r="AK114" s="15">
        <f t="shared" si="22"/>
        <v>93600</v>
      </c>
      <c r="AL114" s="15">
        <f t="shared" si="23"/>
        <v>98400</v>
      </c>
      <c r="AM114" s="6" t="s">
        <v>497</v>
      </c>
      <c r="AN114" s="6" t="s">
        <v>199</v>
      </c>
      <c r="AO114" s="6" t="s">
        <v>385</v>
      </c>
      <c r="AP114" s="6">
        <v>0</v>
      </c>
      <c r="AQ114" s="14"/>
      <c r="AR114" s="14"/>
      <c r="AS114" s="14"/>
      <c r="AT114" s="14"/>
      <c r="AU114" s="6"/>
      <c r="AV114" s="6"/>
      <c r="AW114" s="6"/>
      <c r="AX114" s="6"/>
    </row>
    <row r="115" spans="1:50" x14ac:dyDescent="0.25">
      <c r="A115" s="6" t="s">
        <v>200</v>
      </c>
      <c r="B115" s="15">
        <v>85100</v>
      </c>
      <c r="C115" s="15">
        <v>17350</v>
      </c>
      <c r="D115" s="15">
        <v>20440</v>
      </c>
      <c r="E115" s="15">
        <v>25820</v>
      </c>
      <c r="F115" s="15">
        <v>31200</v>
      </c>
      <c r="G115" s="15">
        <v>36580</v>
      </c>
      <c r="H115" s="15">
        <v>41960</v>
      </c>
      <c r="I115" s="15">
        <v>47340</v>
      </c>
      <c r="J115" s="15">
        <v>52720</v>
      </c>
      <c r="K115" s="15">
        <f t="shared" si="12"/>
        <v>43680</v>
      </c>
      <c r="L115" s="15">
        <f t="shared" si="13"/>
        <v>46176</v>
      </c>
      <c r="M115" s="15">
        <f t="shared" si="14"/>
        <v>48672</v>
      </c>
      <c r="N115" s="15">
        <f t="shared" si="15"/>
        <v>51168</v>
      </c>
      <c r="O115" s="15">
        <v>28850</v>
      </c>
      <c r="P115" s="15">
        <v>33000</v>
      </c>
      <c r="Q115" s="15">
        <v>37100</v>
      </c>
      <c r="R115" s="15">
        <v>41250</v>
      </c>
      <c r="S115" s="15">
        <v>44550</v>
      </c>
      <c r="T115" s="15">
        <v>47850</v>
      </c>
      <c r="U115" s="15">
        <v>51150</v>
      </c>
      <c r="V115" s="15">
        <v>54450</v>
      </c>
      <c r="W115" s="15">
        <f t="shared" si="16"/>
        <v>57749.999999999993</v>
      </c>
      <c r="X115" s="15">
        <f t="shared" si="17"/>
        <v>61050</v>
      </c>
      <c r="Y115" s="15">
        <f t="shared" si="18"/>
        <v>64350.000000000007</v>
      </c>
      <c r="Z115" s="15">
        <f t="shared" si="19"/>
        <v>67650.000000000015</v>
      </c>
      <c r="AA115" s="15">
        <v>46200</v>
      </c>
      <c r="AB115" s="15">
        <v>52800</v>
      </c>
      <c r="AC115" s="15">
        <v>59400</v>
      </c>
      <c r="AD115" s="15">
        <v>66000</v>
      </c>
      <c r="AE115" s="15">
        <v>71250</v>
      </c>
      <c r="AF115" s="15">
        <v>76550</v>
      </c>
      <c r="AG115" s="15">
        <v>81800</v>
      </c>
      <c r="AH115" s="15">
        <v>87100</v>
      </c>
      <c r="AI115" s="15">
        <f t="shared" si="20"/>
        <v>92400</v>
      </c>
      <c r="AJ115" s="15">
        <f t="shared" si="21"/>
        <v>97680</v>
      </c>
      <c r="AK115" s="15">
        <f t="shared" si="22"/>
        <v>102960</v>
      </c>
      <c r="AL115" s="15">
        <f t="shared" si="23"/>
        <v>108240</v>
      </c>
      <c r="AM115" s="6" t="s">
        <v>498</v>
      </c>
      <c r="AN115" s="6" t="s">
        <v>200</v>
      </c>
      <c r="AO115" s="6" t="s">
        <v>385</v>
      </c>
      <c r="AP115" s="6">
        <v>0</v>
      </c>
      <c r="AQ115" s="14"/>
      <c r="AR115" s="14"/>
      <c r="AS115" s="14"/>
      <c r="AT115" s="14"/>
      <c r="AU115" s="6"/>
      <c r="AV115" s="6"/>
      <c r="AW115" s="6"/>
      <c r="AX115" s="6"/>
    </row>
    <row r="116" spans="1:50" x14ac:dyDescent="0.25">
      <c r="A116" s="6" t="s">
        <v>201</v>
      </c>
      <c r="B116" s="15">
        <v>50200</v>
      </c>
      <c r="C116" s="15">
        <v>15750</v>
      </c>
      <c r="D116" s="15">
        <v>20440</v>
      </c>
      <c r="E116" s="15">
        <v>25820</v>
      </c>
      <c r="F116" s="15">
        <v>31200</v>
      </c>
      <c r="G116" s="15">
        <v>36580</v>
      </c>
      <c r="H116" s="15">
        <v>41960</v>
      </c>
      <c r="I116" s="15">
        <v>46500</v>
      </c>
      <c r="J116" s="15">
        <v>49500</v>
      </c>
      <c r="K116" s="15">
        <f t="shared" si="12"/>
        <v>43680</v>
      </c>
      <c r="L116" s="15">
        <f t="shared" si="13"/>
        <v>46176</v>
      </c>
      <c r="M116" s="15">
        <f t="shared" si="14"/>
        <v>48672</v>
      </c>
      <c r="N116" s="15">
        <f t="shared" si="15"/>
        <v>51168</v>
      </c>
      <c r="O116" s="15">
        <v>26250</v>
      </c>
      <c r="P116" s="15">
        <v>30000</v>
      </c>
      <c r="Q116" s="15">
        <v>33750</v>
      </c>
      <c r="R116" s="15">
        <v>37500</v>
      </c>
      <c r="S116" s="15">
        <v>40500</v>
      </c>
      <c r="T116" s="15">
        <v>43500</v>
      </c>
      <c r="U116" s="15">
        <v>46500</v>
      </c>
      <c r="V116" s="15">
        <v>49500</v>
      </c>
      <c r="W116" s="15">
        <f t="shared" si="16"/>
        <v>52500</v>
      </c>
      <c r="X116" s="15">
        <f t="shared" si="17"/>
        <v>55500</v>
      </c>
      <c r="Y116" s="15">
        <f t="shared" si="18"/>
        <v>58500</v>
      </c>
      <c r="Z116" s="15">
        <f t="shared" si="19"/>
        <v>61500</v>
      </c>
      <c r="AA116" s="15">
        <v>42000</v>
      </c>
      <c r="AB116" s="15">
        <v>48000</v>
      </c>
      <c r="AC116" s="15">
        <v>54000</v>
      </c>
      <c r="AD116" s="15">
        <v>60000</v>
      </c>
      <c r="AE116" s="15">
        <v>64800</v>
      </c>
      <c r="AF116" s="15">
        <v>69600</v>
      </c>
      <c r="AG116" s="15">
        <v>74400</v>
      </c>
      <c r="AH116" s="15">
        <v>79200</v>
      </c>
      <c r="AI116" s="15">
        <f t="shared" si="20"/>
        <v>84000</v>
      </c>
      <c r="AJ116" s="15">
        <f t="shared" si="21"/>
        <v>88800</v>
      </c>
      <c r="AK116" s="15">
        <f t="shared" si="22"/>
        <v>93600</v>
      </c>
      <c r="AL116" s="15">
        <f t="shared" si="23"/>
        <v>98400</v>
      </c>
      <c r="AM116" s="6" t="s">
        <v>499</v>
      </c>
      <c r="AN116" s="6" t="s">
        <v>201</v>
      </c>
      <c r="AO116" s="6" t="s">
        <v>385</v>
      </c>
      <c r="AP116" s="6">
        <v>1</v>
      </c>
      <c r="AQ116" s="14"/>
      <c r="AR116" s="14"/>
      <c r="AS116" s="14"/>
      <c r="AT116" s="14"/>
      <c r="AU116" s="6"/>
      <c r="AV116" s="6"/>
      <c r="AW116" s="6"/>
      <c r="AX116" s="6"/>
    </row>
    <row r="117" spans="1:50" x14ac:dyDescent="0.25">
      <c r="A117" s="6" t="s">
        <v>202</v>
      </c>
      <c r="B117" s="15">
        <v>110300</v>
      </c>
      <c r="C117" s="15">
        <v>23200</v>
      </c>
      <c r="D117" s="15">
        <v>26500</v>
      </c>
      <c r="E117" s="15">
        <v>29800</v>
      </c>
      <c r="F117" s="15">
        <v>33100</v>
      </c>
      <c r="G117" s="15">
        <v>36580</v>
      </c>
      <c r="H117" s="15">
        <v>41960</v>
      </c>
      <c r="I117" s="15">
        <v>47340</v>
      </c>
      <c r="J117" s="15">
        <v>52720</v>
      </c>
      <c r="K117" s="15">
        <f t="shared" si="12"/>
        <v>46340</v>
      </c>
      <c r="L117" s="15">
        <f t="shared" si="13"/>
        <v>48988</v>
      </c>
      <c r="M117" s="15">
        <f t="shared" si="14"/>
        <v>51636</v>
      </c>
      <c r="N117" s="15">
        <f t="shared" si="15"/>
        <v>54284</v>
      </c>
      <c r="O117" s="15">
        <v>38650</v>
      </c>
      <c r="P117" s="15">
        <v>44150</v>
      </c>
      <c r="Q117" s="15">
        <v>49650</v>
      </c>
      <c r="R117" s="15">
        <v>55150</v>
      </c>
      <c r="S117" s="15">
        <v>59600</v>
      </c>
      <c r="T117" s="15">
        <v>64000</v>
      </c>
      <c r="U117" s="15">
        <v>68400</v>
      </c>
      <c r="V117" s="15">
        <v>72800</v>
      </c>
      <c r="W117" s="15">
        <f t="shared" si="16"/>
        <v>77210</v>
      </c>
      <c r="X117" s="15">
        <f t="shared" si="17"/>
        <v>81622</v>
      </c>
      <c r="Y117" s="15">
        <f t="shared" si="18"/>
        <v>86034</v>
      </c>
      <c r="Z117" s="15">
        <f t="shared" si="19"/>
        <v>90446</v>
      </c>
      <c r="AA117" s="15">
        <v>61800</v>
      </c>
      <c r="AB117" s="15">
        <v>70600</v>
      </c>
      <c r="AC117" s="15">
        <v>79450</v>
      </c>
      <c r="AD117" s="15">
        <v>88250</v>
      </c>
      <c r="AE117" s="15">
        <v>95350</v>
      </c>
      <c r="AF117" s="15">
        <v>102400</v>
      </c>
      <c r="AG117" s="15">
        <v>109450</v>
      </c>
      <c r="AH117" s="15">
        <v>116500</v>
      </c>
      <c r="AI117" s="15">
        <f t="shared" si="20"/>
        <v>123549.99999999999</v>
      </c>
      <c r="AJ117" s="15">
        <f t="shared" si="21"/>
        <v>130610</v>
      </c>
      <c r="AK117" s="15">
        <f t="shared" si="22"/>
        <v>137670</v>
      </c>
      <c r="AL117" s="15">
        <f t="shared" si="23"/>
        <v>144730</v>
      </c>
      <c r="AM117" s="6" t="s">
        <v>500</v>
      </c>
      <c r="AN117" s="6" t="s">
        <v>202</v>
      </c>
      <c r="AO117" s="6" t="s">
        <v>385</v>
      </c>
      <c r="AP117" s="6">
        <v>1</v>
      </c>
      <c r="AQ117" s="14"/>
      <c r="AR117" s="14"/>
      <c r="AS117" s="14"/>
      <c r="AT117" s="14"/>
      <c r="AU117" s="6"/>
      <c r="AV117" s="6"/>
      <c r="AW117" s="6"/>
      <c r="AX117" s="6"/>
    </row>
    <row r="118" spans="1:50" x14ac:dyDescent="0.25">
      <c r="A118" s="6" t="s">
        <v>203</v>
      </c>
      <c r="B118" s="15">
        <v>85900</v>
      </c>
      <c r="C118" s="15">
        <v>17200</v>
      </c>
      <c r="D118" s="15">
        <v>20440</v>
      </c>
      <c r="E118" s="15">
        <v>25820</v>
      </c>
      <c r="F118" s="15">
        <v>31200</v>
      </c>
      <c r="G118" s="15">
        <v>36580</v>
      </c>
      <c r="H118" s="15">
        <v>41960</v>
      </c>
      <c r="I118" s="15">
        <v>47340</v>
      </c>
      <c r="J118" s="15">
        <v>52720</v>
      </c>
      <c r="K118" s="15">
        <f t="shared" si="12"/>
        <v>43680</v>
      </c>
      <c r="L118" s="15">
        <f t="shared" si="13"/>
        <v>46176</v>
      </c>
      <c r="M118" s="15">
        <f t="shared" si="14"/>
        <v>48672</v>
      </c>
      <c r="N118" s="15">
        <f t="shared" si="15"/>
        <v>51168</v>
      </c>
      <c r="O118" s="15">
        <v>28650</v>
      </c>
      <c r="P118" s="15">
        <v>32750</v>
      </c>
      <c r="Q118" s="15">
        <v>36850</v>
      </c>
      <c r="R118" s="15">
        <v>40900</v>
      </c>
      <c r="S118" s="15">
        <v>44200</v>
      </c>
      <c r="T118" s="15">
        <v>47450</v>
      </c>
      <c r="U118" s="15">
        <v>50750</v>
      </c>
      <c r="V118" s="15">
        <v>54000</v>
      </c>
      <c r="W118" s="15">
        <f t="shared" si="16"/>
        <v>57260</v>
      </c>
      <c r="X118" s="15">
        <f t="shared" si="17"/>
        <v>60532</v>
      </c>
      <c r="Y118" s="15">
        <f t="shared" si="18"/>
        <v>63804</v>
      </c>
      <c r="Z118" s="15">
        <f t="shared" si="19"/>
        <v>67076</v>
      </c>
      <c r="AA118" s="15">
        <v>45800</v>
      </c>
      <c r="AB118" s="15">
        <v>52350</v>
      </c>
      <c r="AC118" s="15">
        <v>58900</v>
      </c>
      <c r="AD118" s="15">
        <v>65450</v>
      </c>
      <c r="AE118" s="15">
        <v>70700</v>
      </c>
      <c r="AF118" s="15">
        <v>75950</v>
      </c>
      <c r="AG118" s="15">
        <v>81150</v>
      </c>
      <c r="AH118" s="15">
        <v>86400</v>
      </c>
      <c r="AI118" s="15">
        <f t="shared" si="20"/>
        <v>91630</v>
      </c>
      <c r="AJ118" s="15">
        <f t="shared" si="21"/>
        <v>96866</v>
      </c>
      <c r="AK118" s="15">
        <f t="shared" si="22"/>
        <v>102102</v>
      </c>
      <c r="AL118" s="15">
        <f t="shared" si="23"/>
        <v>107338</v>
      </c>
      <c r="AM118" s="6" t="s">
        <v>501</v>
      </c>
      <c r="AN118" s="6" t="s">
        <v>203</v>
      </c>
      <c r="AO118" s="6" t="s">
        <v>385</v>
      </c>
      <c r="AP118" s="6">
        <v>0</v>
      </c>
      <c r="AQ118" s="14"/>
      <c r="AR118" s="14"/>
      <c r="AS118" s="14"/>
      <c r="AT118" s="14"/>
      <c r="AU118" s="6"/>
      <c r="AV118" s="6"/>
      <c r="AW118" s="6"/>
      <c r="AX118" s="6"/>
    </row>
    <row r="119" spans="1:50" x14ac:dyDescent="0.25">
      <c r="A119" s="6" t="s">
        <v>204</v>
      </c>
      <c r="B119" s="15">
        <v>78000</v>
      </c>
      <c r="C119" s="15">
        <v>16400</v>
      </c>
      <c r="D119" s="15">
        <v>20440</v>
      </c>
      <c r="E119" s="15">
        <v>25820</v>
      </c>
      <c r="F119" s="15">
        <v>31200</v>
      </c>
      <c r="G119" s="15">
        <v>36580</v>
      </c>
      <c r="H119" s="15">
        <v>41960</v>
      </c>
      <c r="I119" s="15">
        <v>47340</v>
      </c>
      <c r="J119" s="15">
        <v>51500</v>
      </c>
      <c r="K119" s="15">
        <f t="shared" si="12"/>
        <v>43680</v>
      </c>
      <c r="L119" s="15">
        <f t="shared" si="13"/>
        <v>46176</v>
      </c>
      <c r="M119" s="15">
        <f t="shared" si="14"/>
        <v>48672</v>
      </c>
      <c r="N119" s="15">
        <f t="shared" si="15"/>
        <v>51168</v>
      </c>
      <c r="O119" s="15">
        <v>27300</v>
      </c>
      <c r="P119" s="15">
        <v>31200</v>
      </c>
      <c r="Q119" s="15">
        <v>35100</v>
      </c>
      <c r="R119" s="15">
        <v>39000</v>
      </c>
      <c r="S119" s="15">
        <v>42150</v>
      </c>
      <c r="T119" s="15">
        <v>45250</v>
      </c>
      <c r="U119" s="15">
        <v>48400</v>
      </c>
      <c r="V119" s="15">
        <v>51500</v>
      </c>
      <c r="W119" s="15">
        <f t="shared" si="16"/>
        <v>54600</v>
      </c>
      <c r="X119" s="15">
        <f t="shared" si="17"/>
        <v>57720</v>
      </c>
      <c r="Y119" s="15">
        <f t="shared" si="18"/>
        <v>60840</v>
      </c>
      <c r="Z119" s="15">
        <f t="shared" si="19"/>
        <v>63960</v>
      </c>
      <c r="AA119" s="15">
        <v>43700</v>
      </c>
      <c r="AB119" s="15">
        <v>49950</v>
      </c>
      <c r="AC119" s="15">
        <v>56200</v>
      </c>
      <c r="AD119" s="15">
        <v>62400</v>
      </c>
      <c r="AE119" s="15">
        <v>67400</v>
      </c>
      <c r="AF119" s="15">
        <v>72400</v>
      </c>
      <c r="AG119" s="15">
        <v>77400</v>
      </c>
      <c r="AH119" s="15">
        <v>82400</v>
      </c>
      <c r="AI119" s="15">
        <f t="shared" si="20"/>
        <v>87360</v>
      </c>
      <c r="AJ119" s="15">
        <f t="shared" si="21"/>
        <v>92352</v>
      </c>
      <c r="AK119" s="15">
        <f t="shared" si="22"/>
        <v>97344</v>
      </c>
      <c r="AL119" s="15">
        <f t="shared" si="23"/>
        <v>102336</v>
      </c>
      <c r="AM119" s="6" t="s">
        <v>502</v>
      </c>
      <c r="AN119" s="6" t="s">
        <v>204</v>
      </c>
      <c r="AO119" s="6" t="s">
        <v>385</v>
      </c>
      <c r="AP119" s="6">
        <v>1</v>
      </c>
      <c r="AQ119" s="14"/>
      <c r="AR119" s="14"/>
      <c r="AS119" s="14"/>
      <c r="AT119" s="14"/>
      <c r="AU119" s="6"/>
      <c r="AV119" s="6"/>
      <c r="AW119" s="6"/>
      <c r="AX119" s="6"/>
    </row>
    <row r="120" spans="1:50" x14ac:dyDescent="0.25">
      <c r="A120" s="6" t="s">
        <v>205</v>
      </c>
      <c r="B120" s="15">
        <v>76500</v>
      </c>
      <c r="C120" s="15">
        <v>16100</v>
      </c>
      <c r="D120" s="15">
        <v>20440</v>
      </c>
      <c r="E120" s="15">
        <v>25820</v>
      </c>
      <c r="F120" s="15">
        <v>31200</v>
      </c>
      <c r="G120" s="15">
        <v>36580</v>
      </c>
      <c r="H120" s="15">
        <v>41960</v>
      </c>
      <c r="I120" s="15">
        <v>47340</v>
      </c>
      <c r="J120" s="15">
        <v>50500</v>
      </c>
      <c r="K120" s="15">
        <f t="shared" si="12"/>
        <v>43680</v>
      </c>
      <c r="L120" s="15">
        <f t="shared" si="13"/>
        <v>46176</v>
      </c>
      <c r="M120" s="15">
        <f t="shared" si="14"/>
        <v>48672</v>
      </c>
      <c r="N120" s="15">
        <f t="shared" si="15"/>
        <v>51168</v>
      </c>
      <c r="O120" s="15">
        <v>26800</v>
      </c>
      <c r="P120" s="15">
        <v>30600</v>
      </c>
      <c r="Q120" s="15">
        <v>34450</v>
      </c>
      <c r="R120" s="15">
        <v>38250</v>
      </c>
      <c r="S120" s="15">
        <v>41350</v>
      </c>
      <c r="T120" s="15">
        <v>44400</v>
      </c>
      <c r="U120" s="15">
        <v>47450</v>
      </c>
      <c r="V120" s="15">
        <v>50500</v>
      </c>
      <c r="W120" s="15">
        <f t="shared" si="16"/>
        <v>53550</v>
      </c>
      <c r="X120" s="15">
        <f t="shared" si="17"/>
        <v>56610</v>
      </c>
      <c r="Y120" s="15">
        <f t="shared" si="18"/>
        <v>59670</v>
      </c>
      <c r="Z120" s="15">
        <f t="shared" si="19"/>
        <v>62730</v>
      </c>
      <c r="AA120" s="15">
        <v>42850</v>
      </c>
      <c r="AB120" s="15">
        <v>49000</v>
      </c>
      <c r="AC120" s="15">
        <v>55100</v>
      </c>
      <c r="AD120" s="15">
        <v>61200</v>
      </c>
      <c r="AE120" s="15">
        <v>66100</v>
      </c>
      <c r="AF120" s="15">
        <v>71000</v>
      </c>
      <c r="AG120" s="15">
        <v>75900</v>
      </c>
      <c r="AH120" s="15">
        <v>80800</v>
      </c>
      <c r="AI120" s="15">
        <f t="shared" si="20"/>
        <v>85680</v>
      </c>
      <c r="AJ120" s="15">
        <f t="shared" si="21"/>
        <v>90576</v>
      </c>
      <c r="AK120" s="15">
        <f t="shared" si="22"/>
        <v>95472</v>
      </c>
      <c r="AL120" s="15">
        <f t="shared" si="23"/>
        <v>100368</v>
      </c>
      <c r="AM120" s="6" t="s">
        <v>503</v>
      </c>
      <c r="AN120" s="6" t="s">
        <v>205</v>
      </c>
      <c r="AO120" s="6" t="s">
        <v>385</v>
      </c>
      <c r="AP120" s="6">
        <v>0</v>
      </c>
      <c r="AQ120" s="14"/>
      <c r="AR120" s="14"/>
      <c r="AS120" s="14"/>
      <c r="AT120" s="14"/>
      <c r="AU120" s="6"/>
      <c r="AV120" s="6"/>
      <c r="AW120" s="6"/>
      <c r="AX120" s="6"/>
    </row>
    <row r="121" spans="1:50" x14ac:dyDescent="0.25">
      <c r="A121" s="6" t="s">
        <v>206</v>
      </c>
      <c r="B121" s="15">
        <v>82400</v>
      </c>
      <c r="C121" s="15">
        <v>17300</v>
      </c>
      <c r="D121" s="15">
        <v>20440</v>
      </c>
      <c r="E121" s="15">
        <v>25820</v>
      </c>
      <c r="F121" s="15">
        <v>31200</v>
      </c>
      <c r="G121" s="15">
        <v>36580</v>
      </c>
      <c r="H121" s="15">
        <v>41960</v>
      </c>
      <c r="I121" s="15">
        <v>47340</v>
      </c>
      <c r="J121" s="15">
        <v>52720</v>
      </c>
      <c r="K121" s="15">
        <f t="shared" si="12"/>
        <v>43680</v>
      </c>
      <c r="L121" s="15">
        <f t="shared" si="13"/>
        <v>46176</v>
      </c>
      <c r="M121" s="15">
        <f t="shared" si="14"/>
        <v>48672</v>
      </c>
      <c r="N121" s="15">
        <f t="shared" si="15"/>
        <v>51168</v>
      </c>
      <c r="O121" s="15">
        <v>28850</v>
      </c>
      <c r="P121" s="15">
        <v>33000</v>
      </c>
      <c r="Q121" s="15">
        <v>37100</v>
      </c>
      <c r="R121" s="15">
        <v>41200</v>
      </c>
      <c r="S121" s="15">
        <v>44500</v>
      </c>
      <c r="T121" s="15">
        <v>47800</v>
      </c>
      <c r="U121" s="15">
        <v>51100</v>
      </c>
      <c r="V121" s="15">
        <v>54400</v>
      </c>
      <c r="W121" s="15">
        <f t="shared" si="16"/>
        <v>57679.999999999993</v>
      </c>
      <c r="X121" s="15">
        <f t="shared" si="17"/>
        <v>60976</v>
      </c>
      <c r="Y121" s="15">
        <f t="shared" si="18"/>
        <v>64272.000000000007</v>
      </c>
      <c r="Z121" s="15">
        <f t="shared" si="19"/>
        <v>67568.000000000015</v>
      </c>
      <c r="AA121" s="15">
        <v>46150</v>
      </c>
      <c r="AB121" s="15">
        <v>52750</v>
      </c>
      <c r="AC121" s="15">
        <v>59350</v>
      </c>
      <c r="AD121" s="15">
        <v>65900</v>
      </c>
      <c r="AE121" s="15">
        <v>71200</v>
      </c>
      <c r="AF121" s="15">
        <v>76450</v>
      </c>
      <c r="AG121" s="15">
        <v>81750</v>
      </c>
      <c r="AH121" s="15">
        <v>87000</v>
      </c>
      <c r="AI121" s="15">
        <f t="shared" si="20"/>
        <v>92260</v>
      </c>
      <c r="AJ121" s="15">
        <f t="shared" si="21"/>
        <v>97532</v>
      </c>
      <c r="AK121" s="15">
        <f t="shared" si="22"/>
        <v>102804</v>
      </c>
      <c r="AL121" s="15">
        <f t="shared" si="23"/>
        <v>108076</v>
      </c>
      <c r="AM121" s="6" t="s">
        <v>504</v>
      </c>
      <c r="AN121" s="6" t="s">
        <v>206</v>
      </c>
      <c r="AO121" s="6" t="s">
        <v>385</v>
      </c>
      <c r="AP121" s="6">
        <v>0</v>
      </c>
      <c r="AQ121" s="14"/>
      <c r="AR121" s="14"/>
      <c r="AS121" s="14"/>
      <c r="AT121" s="14"/>
      <c r="AU121" s="6"/>
      <c r="AV121" s="6"/>
      <c r="AW121" s="6"/>
      <c r="AX121" s="6"/>
    </row>
    <row r="122" spans="1:50" x14ac:dyDescent="0.25">
      <c r="A122" s="6" t="s">
        <v>207</v>
      </c>
      <c r="B122" s="15">
        <v>68500</v>
      </c>
      <c r="C122" s="15">
        <v>15750</v>
      </c>
      <c r="D122" s="15">
        <v>20440</v>
      </c>
      <c r="E122" s="15">
        <v>25820</v>
      </c>
      <c r="F122" s="15">
        <v>31200</v>
      </c>
      <c r="G122" s="15">
        <v>36580</v>
      </c>
      <c r="H122" s="15">
        <v>41960</v>
      </c>
      <c r="I122" s="15">
        <v>46500</v>
      </c>
      <c r="J122" s="15">
        <v>49500</v>
      </c>
      <c r="K122" s="15">
        <f t="shared" si="12"/>
        <v>43680</v>
      </c>
      <c r="L122" s="15">
        <f t="shared" si="13"/>
        <v>46176</v>
      </c>
      <c r="M122" s="15">
        <f t="shared" si="14"/>
        <v>48672</v>
      </c>
      <c r="N122" s="15">
        <f t="shared" si="15"/>
        <v>51168</v>
      </c>
      <c r="O122" s="15">
        <v>26250</v>
      </c>
      <c r="P122" s="15">
        <v>30000</v>
      </c>
      <c r="Q122" s="15">
        <v>33750</v>
      </c>
      <c r="R122" s="15">
        <v>37500</v>
      </c>
      <c r="S122" s="15">
        <v>40500</v>
      </c>
      <c r="T122" s="15">
        <v>43500</v>
      </c>
      <c r="U122" s="15">
        <v>46500</v>
      </c>
      <c r="V122" s="15">
        <v>49500</v>
      </c>
      <c r="W122" s="15">
        <f t="shared" si="16"/>
        <v>52500</v>
      </c>
      <c r="X122" s="15">
        <f t="shared" si="17"/>
        <v>55500</v>
      </c>
      <c r="Y122" s="15">
        <f t="shared" si="18"/>
        <v>58500</v>
      </c>
      <c r="Z122" s="15">
        <f t="shared" si="19"/>
        <v>61500</v>
      </c>
      <c r="AA122" s="15">
        <v>42000</v>
      </c>
      <c r="AB122" s="15">
        <v>48000</v>
      </c>
      <c r="AC122" s="15">
        <v>54000</v>
      </c>
      <c r="AD122" s="15">
        <v>60000</v>
      </c>
      <c r="AE122" s="15">
        <v>64800</v>
      </c>
      <c r="AF122" s="15">
        <v>69600</v>
      </c>
      <c r="AG122" s="15">
        <v>74400</v>
      </c>
      <c r="AH122" s="15">
        <v>79200</v>
      </c>
      <c r="AI122" s="15">
        <f t="shared" si="20"/>
        <v>84000</v>
      </c>
      <c r="AJ122" s="15">
        <f t="shared" si="21"/>
        <v>88800</v>
      </c>
      <c r="AK122" s="15">
        <f t="shared" si="22"/>
        <v>93600</v>
      </c>
      <c r="AL122" s="15">
        <f t="shared" si="23"/>
        <v>98400</v>
      </c>
      <c r="AM122" s="6" t="s">
        <v>505</v>
      </c>
      <c r="AN122" s="6" t="s">
        <v>207</v>
      </c>
      <c r="AO122" s="6" t="s">
        <v>385</v>
      </c>
      <c r="AP122" s="6">
        <v>0</v>
      </c>
      <c r="AQ122" s="14"/>
      <c r="AR122" s="14"/>
      <c r="AS122" s="14"/>
      <c r="AT122" s="14"/>
      <c r="AU122" s="6"/>
      <c r="AV122" s="6"/>
      <c r="AW122" s="6"/>
      <c r="AX122" s="6"/>
    </row>
    <row r="123" spans="1:50" x14ac:dyDescent="0.25">
      <c r="A123" s="6" t="s">
        <v>208</v>
      </c>
      <c r="B123" s="15">
        <v>75000</v>
      </c>
      <c r="C123" s="15">
        <v>15750</v>
      </c>
      <c r="D123" s="15">
        <v>20440</v>
      </c>
      <c r="E123" s="15">
        <v>25820</v>
      </c>
      <c r="F123" s="15">
        <v>31200</v>
      </c>
      <c r="G123" s="15">
        <v>36580</v>
      </c>
      <c r="H123" s="15">
        <v>41960</v>
      </c>
      <c r="I123" s="15">
        <v>46500</v>
      </c>
      <c r="J123" s="15">
        <v>49500</v>
      </c>
      <c r="K123" s="15">
        <f t="shared" si="12"/>
        <v>43680</v>
      </c>
      <c r="L123" s="15">
        <f t="shared" si="13"/>
        <v>46176</v>
      </c>
      <c r="M123" s="15">
        <f t="shared" si="14"/>
        <v>48672</v>
      </c>
      <c r="N123" s="15">
        <f t="shared" si="15"/>
        <v>51168</v>
      </c>
      <c r="O123" s="15">
        <v>26250</v>
      </c>
      <c r="P123" s="15">
        <v>30000</v>
      </c>
      <c r="Q123" s="15">
        <v>33750</v>
      </c>
      <c r="R123" s="15">
        <v>37500</v>
      </c>
      <c r="S123" s="15">
        <v>40500</v>
      </c>
      <c r="T123" s="15">
        <v>43500</v>
      </c>
      <c r="U123" s="15">
        <v>46500</v>
      </c>
      <c r="V123" s="15">
        <v>49500</v>
      </c>
      <c r="W123" s="15">
        <f t="shared" si="16"/>
        <v>52500</v>
      </c>
      <c r="X123" s="15">
        <f t="shared" si="17"/>
        <v>55500</v>
      </c>
      <c r="Y123" s="15">
        <f t="shared" si="18"/>
        <v>58500</v>
      </c>
      <c r="Z123" s="15">
        <f t="shared" si="19"/>
        <v>61500</v>
      </c>
      <c r="AA123" s="15">
        <v>42000</v>
      </c>
      <c r="AB123" s="15">
        <v>48000</v>
      </c>
      <c r="AC123" s="15">
        <v>54000</v>
      </c>
      <c r="AD123" s="15">
        <v>60000</v>
      </c>
      <c r="AE123" s="15">
        <v>64800</v>
      </c>
      <c r="AF123" s="15">
        <v>69600</v>
      </c>
      <c r="AG123" s="15">
        <v>74400</v>
      </c>
      <c r="AH123" s="15">
        <v>79200</v>
      </c>
      <c r="AI123" s="15">
        <f t="shared" si="20"/>
        <v>84000</v>
      </c>
      <c r="AJ123" s="15">
        <f t="shared" si="21"/>
        <v>88800</v>
      </c>
      <c r="AK123" s="15">
        <f t="shared" si="22"/>
        <v>93600</v>
      </c>
      <c r="AL123" s="15">
        <f t="shared" si="23"/>
        <v>98400</v>
      </c>
      <c r="AM123" s="6" t="s">
        <v>506</v>
      </c>
      <c r="AN123" s="6" t="s">
        <v>208</v>
      </c>
      <c r="AO123" s="6" t="s">
        <v>385</v>
      </c>
      <c r="AP123" s="6">
        <v>0</v>
      </c>
      <c r="AQ123" s="14"/>
      <c r="AR123" s="14"/>
      <c r="AS123" s="14"/>
      <c r="AT123" s="14"/>
      <c r="AU123" s="6"/>
      <c r="AV123" s="6"/>
      <c r="AW123" s="6"/>
      <c r="AX123" s="6"/>
    </row>
    <row r="124" spans="1:50" x14ac:dyDescent="0.25">
      <c r="A124" s="6" t="s">
        <v>209</v>
      </c>
      <c r="B124" s="15">
        <v>79700</v>
      </c>
      <c r="C124" s="15">
        <v>16750</v>
      </c>
      <c r="D124" s="15">
        <v>20440</v>
      </c>
      <c r="E124" s="15">
        <v>25820</v>
      </c>
      <c r="F124" s="15">
        <v>31200</v>
      </c>
      <c r="G124" s="15">
        <v>36580</v>
      </c>
      <c r="H124" s="15">
        <v>41960</v>
      </c>
      <c r="I124" s="15">
        <v>47340</v>
      </c>
      <c r="J124" s="15">
        <v>52650</v>
      </c>
      <c r="K124" s="15">
        <f t="shared" si="12"/>
        <v>43680</v>
      </c>
      <c r="L124" s="15">
        <f t="shared" si="13"/>
        <v>46176</v>
      </c>
      <c r="M124" s="15">
        <f t="shared" si="14"/>
        <v>48672</v>
      </c>
      <c r="N124" s="15">
        <f t="shared" si="15"/>
        <v>51168</v>
      </c>
      <c r="O124" s="15">
        <v>27900</v>
      </c>
      <c r="P124" s="15">
        <v>31900</v>
      </c>
      <c r="Q124" s="15">
        <v>35900</v>
      </c>
      <c r="R124" s="15">
        <v>39850</v>
      </c>
      <c r="S124" s="15">
        <v>43050</v>
      </c>
      <c r="T124" s="15">
        <v>46250</v>
      </c>
      <c r="U124" s="15">
        <v>49450</v>
      </c>
      <c r="V124" s="15">
        <v>52650</v>
      </c>
      <c r="W124" s="15">
        <f t="shared" si="16"/>
        <v>55790</v>
      </c>
      <c r="X124" s="15">
        <f t="shared" si="17"/>
        <v>58978</v>
      </c>
      <c r="Y124" s="15">
        <f t="shared" si="18"/>
        <v>62166</v>
      </c>
      <c r="Z124" s="15">
        <f t="shared" si="19"/>
        <v>65354</v>
      </c>
      <c r="AA124" s="15">
        <v>44650</v>
      </c>
      <c r="AB124" s="15">
        <v>51000</v>
      </c>
      <c r="AC124" s="15">
        <v>57400</v>
      </c>
      <c r="AD124" s="15">
        <v>63750</v>
      </c>
      <c r="AE124" s="15">
        <v>68850</v>
      </c>
      <c r="AF124" s="15">
        <v>73950</v>
      </c>
      <c r="AG124" s="15">
        <v>79050</v>
      </c>
      <c r="AH124" s="15">
        <v>84150</v>
      </c>
      <c r="AI124" s="15">
        <f t="shared" si="20"/>
        <v>89250</v>
      </c>
      <c r="AJ124" s="15">
        <f t="shared" si="21"/>
        <v>94350</v>
      </c>
      <c r="AK124" s="15">
        <f t="shared" si="22"/>
        <v>99450</v>
      </c>
      <c r="AL124" s="15">
        <f t="shared" si="23"/>
        <v>104550</v>
      </c>
      <c r="AM124" s="6" t="s">
        <v>507</v>
      </c>
      <c r="AN124" s="6" t="s">
        <v>209</v>
      </c>
      <c r="AO124" s="6" t="s">
        <v>385</v>
      </c>
      <c r="AP124" s="6">
        <v>1</v>
      </c>
      <c r="AQ124" s="14"/>
      <c r="AR124" s="14"/>
      <c r="AS124" s="14"/>
      <c r="AT124" s="14"/>
      <c r="AU124" s="6"/>
      <c r="AV124" s="6"/>
      <c r="AW124" s="6"/>
      <c r="AX124" s="6"/>
    </row>
    <row r="125" spans="1:50" x14ac:dyDescent="0.25">
      <c r="A125" s="6" t="s">
        <v>210</v>
      </c>
      <c r="B125" s="15">
        <v>49100</v>
      </c>
      <c r="C125" s="15">
        <v>15750</v>
      </c>
      <c r="D125" s="15">
        <v>20440</v>
      </c>
      <c r="E125" s="15">
        <v>25820</v>
      </c>
      <c r="F125" s="15">
        <v>31200</v>
      </c>
      <c r="G125" s="15">
        <v>36580</v>
      </c>
      <c r="H125" s="15">
        <v>41960</v>
      </c>
      <c r="I125" s="15">
        <v>46500</v>
      </c>
      <c r="J125" s="15">
        <v>49500</v>
      </c>
      <c r="K125" s="15">
        <f t="shared" si="12"/>
        <v>43680</v>
      </c>
      <c r="L125" s="15">
        <f t="shared" si="13"/>
        <v>46176</v>
      </c>
      <c r="M125" s="15">
        <f t="shared" si="14"/>
        <v>48672</v>
      </c>
      <c r="N125" s="15">
        <f t="shared" si="15"/>
        <v>51168</v>
      </c>
      <c r="O125" s="15">
        <v>26250</v>
      </c>
      <c r="P125" s="15">
        <v>30000</v>
      </c>
      <c r="Q125" s="15">
        <v>33750</v>
      </c>
      <c r="R125" s="15">
        <v>37500</v>
      </c>
      <c r="S125" s="15">
        <v>40500</v>
      </c>
      <c r="T125" s="15">
        <v>43500</v>
      </c>
      <c r="U125" s="15">
        <v>46500</v>
      </c>
      <c r="V125" s="15">
        <v>49500</v>
      </c>
      <c r="W125" s="15">
        <f t="shared" si="16"/>
        <v>52500</v>
      </c>
      <c r="X125" s="15">
        <f t="shared" si="17"/>
        <v>55500</v>
      </c>
      <c r="Y125" s="15">
        <f t="shared" si="18"/>
        <v>58500</v>
      </c>
      <c r="Z125" s="15">
        <f t="shared" si="19"/>
        <v>61500</v>
      </c>
      <c r="AA125" s="15">
        <v>42000</v>
      </c>
      <c r="AB125" s="15">
        <v>48000</v>
      </c>
      <c r="AC125" s="15">
        <v>54000</v>
      </c>
      <c r="AD125" s="15">
        <v>60000</v>
      </c>
      <c r="AE125" s="15">
        <v>64800</v>
      </c>
      <c r="AF125" s="15">
        <v>69600</v>
      </c>
      <c r="AG125" s="15">
        <v>74400</v>
      </c>
      <c r="AH125" s="15">
        <v>79200</v>
      </c>
      <c r="AI125" s="15">
        <f t="shared" si="20"/>
        <v>84000</v>
      </c>
      <c r="AJ125" s="15">
        <f t="shared" si="21"/>
        <v>88800</v>
      </c>
      <c r="AK125" s="15">
        <f t="shared" si="22"/>
        <v>93600</v>
      </c>
      <c r="AL125" s="15">
        <f t="shared" si="23"/>
        <v>98400</v>
      </c>
      <c r="AM125" s="6" t="s">
        <v>508</v>
      </c>
      <c r="AN125" s="6" t="s">
        <v>210</v>
      </c>
      <c r="AO125" s="6" t="s">
        <v>385</v>
      </c>
      <c r="AP125" s="6">
        <v>0</v>
      </c>
      <c r="AQ125" s="14"/>
      <c r="AR125" s="14"/>
      <c r="AS125" s="14"/>
      <c r="AT125" s="14"/>
      <c r="AU125" s="6"/>
      <c r="AV125" s="6"/>
      <c r="AW125" s="6"/>
      <c r="AX125" s="6"/>
    </row>
    <row r="126" spans="1:50" x14ac:dyDescent="0.25">
      <c r="A126" s="6" t="s">
        <v>212</v>
      </c>
      <c r="B126" s="15">
        <v>62400</v>
      </c>
      <c r="C126" s="15">
        <v>15750</v>
      </c>
      <c r="D126" s="15">
        <v>20440</v>
      </c>
      <c r="E126" s="15">
        <v>25820</v>
      </c>
      <c r="F126" s="15">
        <v>31200</v>
      </c>
      <c r="G126" s="15">
        <v>36580</v>
      </c>
      <c r="H126" s="15">
        <v>41960</v>
      </c>
      <c r="I126" s="15">
        <v>46500</v>
      </c>
      <c r="J126" s="15">
        <v>49500</v>
      </c>
      <c r="K126" s="15">
        <f t="shared" si="12"/>
        <v>43680</v>
      </c>
      <c r="L126" s="15">
        <f t="shared" si="13"/>
        <v>46176</v>
      </c>
      <c r="M126" s="15">
        <f t="shared" si="14"/>
        <v>48672</v>
      </c>
      <c r="N126" s="15">
        <f t="shared" si="15"/>
        <v>51168</v>
      </c>
      <c r="O126" s="15">
        <v>26250</v>
      </c>
      <c r="P126" s="15">
        <v>30000</v>
      </c>
      <c r="Q126" s="15">
        <v>33750</v>
      </c>
      <c r="R126" s="15">
        <v>37500</v>
      </c>
      <c r="S126" s="15">
        <v>40500</v>
      </c>
      <c r="T126" s="15">
        <v>43500</v>
      </c>
      <c r="U126" s="15">
        <v>46500</v>
      </c>
      <c r="V126" s="15">
        <v>49500</v>
      </c>
      <c r="W126" s="15">
        <f t="shared" si="16"/>
        <v>52500</v>
      </c>
      <c r="X126" s="15">
        <f t="shared" si="17"/>
        <v>55500</v>
      </c>
      <c r="Y126" s="15">
        <f t="shared" si="18"/>
        <v>58500</v>
      </c>
      <c r="Z126" s="15">
        <f t="shared" si="19"/>
        <v>61500</v>
      </c>
      <c r="AA126" s="15">
        <v>42000</v>
      </c>
      <c r="AB126" s="15">
        <v>48000</v>
      </c>
      <c r="AC126" s="15">
        <v>54000</v>
      </c>
      <c r="AD126" s="15">
        <v>60000</v>
      </c>
      <c r="AE126" s="15">
        <v>64800</v>
      </c>
      <c r="AF126" s="15">
        <v>69600</v>
      </c>
      <c r="AG126" s="15">
        <v>74400</v>
      </c>
      <c r="AH126" s="15">
        <v>79200</v>
      </c>
      <c r="AI126" s="15">
        <f t="shared" si="20"/>
        <v>84000</v>
      </c>
      <c r="AJ126" s="15">
        <f t="shared" si="21"/>
        <v>88800</v>
      </c>
      <c r="AK126" s="15">
        <f t="shared" si="22"/>
        <v>93600</v>
      </c>
      <c r="AL126" s="15">
        <f t="shared" si="23"/>
        <v>98400</v>
      </c>
      <c r="AM126" s="6" t="s">
        <v>509</v>
      </c>
      <c r="AN126" s="6" t="s">
        <v>212</v>
      </c>
      <c r="AO126" s="6" t="s">
        <v>385</v>
      </c>
      <c r="AP126" s="6">
        <v>0</v>
      </c>
      <c r="AQ126" s="14"/>
      <c r="AR126" s="14"/>
      <c r="AS126" s="14"/>
      <c r="AT126" s="14"/>
      <c r="AU126" s="6"/>
      <c r="AV126" s="6"/>
      <c r="AW126" s="6"/>
      <c r="AX126" s="6"/>
    </row>
    <row r="127" spans="1:50" x14ac:dyDescent="0.25">
      <c r="A127" s="6" t="s">
        <v>213</v>
      </c>
      <c r="B127" s="15">
        <v>101900</v>
      </c>
      <c r="C127" s="15">
        <v>21400</v>
      </c>
      <c r="D127" s="15">
        <v>24450</v>
      </c>
      <c r="E127" s="15">
        <v>27500</v>
      </c>
      <c r="F127" s="15">
        <v>31200</v>
      </c>
      <c r="G127" s="15">
        <v>36580</v>
      </c>
      <c r="H127" s="15">
        <v>41960</v>
      </c>
      <c r="I127" s="15">
        <v>47340</v>
      </c>
      <c r="J127" s="15">
        <v>52720</v>
      </c>
      <c r="K127" s="15">
        <f t="shared" si="12"/>
        <v>43680</v>
      </c>
      <c r="L127" s="15">
        <f t="shared" si="13"/>
        <v>46176</v>
      </c>
      <c r="M127" s="15">
        <f t="shared" si="14"/>
        <v>48672</v>
      </c>
      <c r="N127" s="15">
        <f t="shared" si="15"/>
        <v>51168</v>
      </c>
      <c r="O127" s="15">
        <v>35700</v>
      </c>
      <c r="P127" s="15">
        <v>40800</v>
      </c>
      <c r="Q127" s="15">
        <v>45900</v>
      </c>
      <c r="R127" s="15">
        <v>50950</v>
      </c>
      <c r="S127" s="15">
        <v>55050</v>
      </c>
      <c r="T127" s="15">
        <v>59150</v>
      </c>
      <c r="U127" s="15">
        <v>63200</v>
      </c>
      <c r="V127" s="15">
        <v>67300</v>
      </c>
      <c r="W127" s="15">
        <f t="shared" si="16"/>
        <v>71330</v>
      </c>
      <c r="X127" s="15">
        <f t="shared" si="17"/>
        <v>75406</v>
      </c>
      <c r="Y127" s="15">
        <f t="shared" si="18"/>
        <v>79482</v>
      </c>
      <c r="Z127" s="15">
        <f t="shared" si="19"/>
        <v>83558</v>
      </c>
      <c r="AA127" s="15">
        <v>57050</v>
      </c>
      <c r="AB127" s="15">
        <v>65200</v>
      </c>
      <c r="AC127" s="15">
        <v>73350</v>
      </c>
      <c r="AD127" s="15">
        <v>81500</v>
      </c>
      <c r="AE127" s="15">
        <v>88050</v>
      </c>
      <c r="AF127" s="15">
        <v>94550</v>
      </c>
      <c r="AG127" s="15">
        <v>101100</v>
      </c>
      <c r="AH127" s="15">
        <v>107600</v>
      </c>
      <c r="AI127" s="15">
        <f t="shared" si="20"/>
        <v>114100</v>
      </c>
      <c r="AJ127" s="15">
        <f t="shared" si="21"/>
        <v>120620</v>
      </c>
      <c r="AK127" s="15">
        <f t="shared" si="22"/>
        <v>127140</v>
      </c>
      <c r="AL127" s="15">
        <f t="shared" si="23"/>
        <v>133660</v>
      </c>
      <c r="AM127" s="6" t="s">
        <v>510</v>
      </c>
      <c r="AN127" s="6" t="s">
        <v>213</v>
      </c>
      <c r="AO127" s="6" t="s">
        <v>385</v>
      </c>
      <c r="AP127" s="6">
        <v>1</v>
      </c>
      <c r="AQ127" s="14"/>
      <c r="AR127" s="14"/>
      <c r="AS127" s="14"/>
      <c r="AT127" s="14"/>
      <c r="AU127" s="6"/>
      <c r="AV127" s="6"/>
      <c r="AW127" s="6"/>
      <c r="AX127" s="6"/>
    </row>
    <row r="128" spans="1:50" x14ac:dyDescent="0.25">
      <c r="A128" s="6" t="s">
        <v>214</v>
      </c>
      <c r="B128" s="15">
        <v>85600</v>
      </c>
      <c r="C128" s="15">
        <v>16950</v>
      </c>
      <c r="D128" s="15">
        <v>20440</v>
      </c>
      <c r="E128" s="15">
        <v>25820</v>
      </c>
      <c r="F128" s="15">
        <v>31200</v>
      </c>
      <c r="G128" s="15">
        <v>36580</v>
      </c>
      <c r="H128" s="15">
        <v>41960</v>
      </c>
      <c r="I128" s="15">
        <v>47340</v>
      </c>
      <c r="J128" s="15">
        <v>52720</v>
      </c>
      <c r="K128" s="15">
        <f t="shared" si="12"/>
        <v>43680</v>
      </c>
      <c r="L128" s="15">
        <f t="shared" si="13"/>
        <v>46176</v>
      </c>
      <c r="M128" s="15">
        <f t="shared" si="14"/>
        <v>48672</v>
      </c>
      <c r="N128" s="15">
        <f t="shared" si="15"/>
        <v>51168</v>
      </c>
      <c r="O128" s="15">
        <v>28200</v>
      </c>
      <c r="P128" s="15">
        <v>32200</v>
      </c>
      <c r="Q128" s="15">
        <v>36200</v>
      </c>
      <c r="R128" s="15">
        <v>40250</v>
      </c>
      <c r="S128" s="15">
        <v>43500</v>
      </c>
      <c r="T128" s="15">
        <v>46700</v>
      </c>
      <c r="U128" s="15">
        <v>49900</v>
      </c>
      <c r="V128" s="15">
        <v>53150</v>
      </c>
      <c r="W128" s="15">
        <f t="shared" si="16"/>
        <v>56350</v>
      </c>
      <c r="X128" s="15">
        <f t="shared" si="17"/>
        <v>59570</v>
      </c>
      <c r="Y128" s="15">
        <f t="shared" si="18"/>
        <v>62790</v>
      </c>
      <c r="Z128" s="15">
        <f t="shared" si="19"/>
        <v>66010</v>
      </c>
      <c r="AA128" s="15">
        <v>45100</v>
      </c>
      <c r="AB128" s="15">
        <v>51500</v>
      </c>
      <c r="AC128" s="15">
        <v>57950</v>
      </c>
      <c r="AD128" s="15">
        <v>64400</v>
      </c>
      <c r="AE128" s="15">
        <v>69550</v>
      </c>
      <c r="AF128" s="15">
        <v>74700</v>
      </c>
      <c r="AG128" s="15">
        <v>79900</v>
      </c>
      <c r="AH128" s="15">
        <v>85000</v>
      </c>
      <c r="AI128" s="15">
        <f t="shared" si="20"/>
        <v>90160</v>
      </c>
      <c r="AJ128" s="15">
        <f t="shared" si="21"/>
        <v>95312</v>
      </c>
      <c r="AK128" s="15">
        <f t="shared" si="22"/>
        <v>100464</v>
      </c>
      <c r="AL128" s="15">
        <f t="shared" si="23"/>
        <v>105616</v>
      </c>
      <c r="AM128" s="6" t="s">
        <v>511</v>
      </c>
      <c r="AN128" s="6" t="s">
        <v>214</v>
      </c>
      <c r="AO128" s="6" t="s">
        <v>385</v>
      </c>
      <c r="AP128" s="6">
        <v>1</v>
      </c>
      <c r="AQ128" s="14"/>
      <c r="AR128" s="14"/>
      <c r="AS128" s="14"/>
      <c r="AT128" s="14"/>
      <c r="AU128" s="6"/>
      <c r="AV128" s="6"/>
      <c r="AW128" s="6"/>
      <c r="AX128" s="6"/>
    </row>
    <row r="129" spans="1:50" x14ac:dyDescent="0.25">
      <c r="A129" s="6" t="s">
        <v>215</v>
      </c>
      <c r="B129" s="15">
        <v>76900</v>
      </c>
      <c r="C129" s="15">
        <v>16150</v>
      </c>
      <c r="D129" s="15">
        <v>20440</v>
      </c>
      <c r="E129" s="15">
        <v>25820</v>
      </c>
      <c r="F129" s="15">
        <v>31200</v>
      </c>
      <c r="G129" s="15">
        <v>36580</v>
      </c>
      <c r="H129" s="15">
        <v>41960</v>
      </c>
      <c r="I129" s="15">
        <v>47340</v>
      </c>
      <c r="J129" s="15">
        <v>50800</v>
      </c>
      <c r="K129" s="15">
        <f t="shared" si="12"/>
        <v>43680</v>
      </c>
      <c r="L129" s="15">
        <f t="shared" si="13"/>
        <v>46176</v>
      </c>
      <c r="M129" s="15">
        <f t="shared" si="14"/>
        <v>48672</v>
      </c>
      <c r="N129" s="15">
        <f t="shared" si="15"/>
        <v>51168</v>
      </c>
      <c r="O129" s="15">
        <v>26950</v>
      </c>
      <c r="P129" s="15">
        <v>30800</v>
      </c>
      <c r="Q129" s="15">
        <v>34650</v>
      </c>
      <c r="R129" s="15">
        <v>38450</v>
      </c>
      <c r="S129" s="15">
        <v>41550</v>
      </c>
      <c r="T129" s="15">
        <v>44650</v>
      </c>
      <c r="U129" s="15">
        <v>47700</v>
      </c>
      <c r="V129" s="15">
        <v>50800</v>
      </c>
      <c r="W129" s="15">
        <f t="shared" si="16"/>
        <v>53830</v>
      </c>
      <c r="X129" s="15">
        <f t="shared" si="17"/>
        <v>56906</v>
      </c>
      <c r="Y129" s="15">
        <f t="shared" si="18"/>
        <v>59982</v>
      </c>
      <c r="Z129" s="15">
        <f t="shared" si="19"/>
        <v>63058</v>
      </c>
      <c r="AA129" s="15">
        <v>43050</v>
      </c>
      <c r="AB129" s="15">
        <v>49200</v>
      </c>
      <c r="AC129" s="15">
        <v>55350</v>
      </c>
      <c r="AD129" s="15">
        <v>61500</v>
      </c>
      <c r="AE129" s="15">
        <v>66450</v>
      </c>
      <c r="AF129" s="15">
        <v>71350</v>
      </c>
      <c r="AG129" s="15">
        <v>76300</v>
      </c>
      <c r="AH129" s="15">
        <v>81200</v>
      </c>
      <c r="AI129" s="15">
        <f t="shared" si="20"/>
        <v>86100</v>
      </c>
      <c r="AJ129" s="15">
        <f t="shared" si="21"/>
        <v>91020</v>
      </c>
      <c r="AK129" s="15">
        <f t="shared" si="22"/>
        <v>95940</v>
      </c>
      <c r="AL129" s="15">
        <f t="shared" si="23"/>
        <v>100860</v>
      </c>
      <c r="AM129" s="6" t="s">
        <v>512</v>
      </c>
      <c r="AN129" s="6" t="s">
        <v>215</v>
      </c>
      <c r="AO129" s="6" t="s">
        <v>385</v>
      </c>
      <c r="AP129" s="6">
        <v>0</v>
      </c>
      <c r="AQ129" s="14"/>
      <c r="AR129" s="14"/>
      <c r="AS129" s="14"/>
      <c r="AT129" s="14"/>
      <c r="AU129" s="6"/>
      <c r="AV129" s="6"/>
      <c r="AW129" s="6"/>
      <c r="AX129" s="6"/>
    </row>
    <row r="130" spans="1:50" x14ac:dyDescent="0.25">
      <c r="A130" s="6" t="s">
        <v>216</v>
      </c>
      <c r="B130" s="15">
        <v>110300</v>
      </c>
      <c r="C130" s="15">
        <v>23200</v>
      </c>
      <c r="D130" s="15">
        <v>26500</v>
      </c>
      <c r="E130" s="15">
        <v>29800</v>
      </c>
      <c r="F130" s="15">
        <v>33100</v>
      </c>
      <c r="G130" s="15">
        <v>36580</v>
      </c>
      <c r="H130" s="15">
        <v>41960</v>
      </c>
      <c r="I130" s="15">
        <v>47340</v>
      </c>
      <c r="J130" s="15">
        <v>52720</v>
      </c>
      <c r="K130" s="15">
        <f t="shared" si="12"/>
        <v>46340</v>
      </c>
      <c r="L130" s="15">
        <f t="shared" si="13"/>
        <v>48988</v>
      </c>
      <c r="M130" s="15">
        <f t="shared" si="14"/>
        <v>51636</v>
      </c>
      <c r="N130" s="15">
        <f t="shared" si="15"/>
        <v>54284</v>
      </c>
      <c r="O130" s="15">
        <v>38650</v>
      </c>
      <c r="P130" s="15">
        <v>44150</v>
      </c>
      <c r="Q130" s="15">
        <v>49650</v>
      </c>
      <c r="R130" s="15">
        <v>55150</v>
      </c>
      <c r="S130" s="15">
        <v>59600</v>
      </c>
      <c r="T130" s="15">
        <v>64000</v>
      </c>
      <c r="U130" s="15">
        <v>68400</v>
      </c>
      <c r="V130" s="15">
        <v>72800</v>
      </c>
      <c r="W130" s="15">
        <f t="shared" si="16"/>
        <v>77210</v>
      </c>
      <c r="X130" s="15">
        <f t="shared" si="17"/>
        <v>81622</v>
      </c>
      <c r="Y130" s="15">
        <f t="shared" si="18"/>
        <v>86034</v>
      </c>
      <c r="Z130" s="15">
        <f t="shared" si="19"/>
        <v>90446</v>
      </c>
      <c r="AA130" s="15">
        <v>61800</v>
      </c>
      <c r="AB130" s="15">
        <v>70600</v>
      </c>
      <c r="AC130" s="15">
        <v>79450</v>
      </c>
      <c r="AD130" s="15">
        <v>88250</v>
      </c>
      <c r="AE130" s="15">
        <v>95350</v>
      </c>
      <c r="AF130" s="15">
        <v>102400</v>
      </c>
      <c r="AG130" s="15">
        <v>109450</v>
      </c>
      <c r="AH130" s="15">
        <v>116500</v>
      </c>
      <c r="AI130" s="15">
        <f t="shared" si="20"/>
        <v>123549.99999999999</v>
      </c>
      <c r="AJ130" s="15">
        <f t="shared" si="21"/>
        <v>130610</v>
      </c>
      <c r="AK130" s="15">
        <f t="shared" si="22"/>
        <v>137670</v>
      </c>
      <c r="AL130" s="15">
        <f t="shared" si="23"/>
        <v>144730</v>
      </c>
      <c r="AM130" s="6" t="s">
        <v>513</v>
      </c>
      <c r="AN130" s="6" t="s">
        <v>216</v>
      </c>
      <c r="AO130" s="6" t="s">
        <v>385</v>
      </c>
      <c r="AP130" s="6">
        <v>1</v>
      </c>
      <c r="AQ130" s="14"/>
      <c r="AR130" s="14"/>
      <c r="AS130" s="14"/>
      <c r="AT130" s="14"/>
      <c r="AU130" s="6"/>
      <c r="AV130" s="6"/>
      <c r="AW130" s="6"/>
      <c r="AX130" s="6"/>
    </row>
    <row r="131" spans="1:50" x14ac:dyDescent="0.25">
      <c r="A131" s="6" t="s">
        <v>217</v>
      </c>
      <c r="B131" s="15">
        <v>132400</v>
      </c>
      <c r="C131" s="15">
        <v>27700</v>
      </c>
      <c r="D131" s="15">
        <v>31650</v>
      </c>
      <c r="E131" s="15">
        <v>35600</v>
      </c>
      <c r="F131" s="15">
        <v>39550</v>
      </c>
      <c r="G131" s="15">
        <v>42750</v>
      </c>
      <c r="H131" s="15">
        <v>45900</v>
      </c>
      <c r="I131" s="15">
        <v>49050</v>
      </c>
      <c r="J131" s="15">
        <v>52720</v>
      </c>
      <c r="K131" s="15">
        <f t="shared" ref="K131:K194" si="24">F131*1.4</f>
        <v>55370</v>
      </c>
      <c r="L131" s="15">
        <f t="shared" ref="L131:L194" si="25">F131*1.48</f>
        <v>58534</v>
      </c>
      <c r="M131" s="15">
        <f t="shared" ref="M131:M194" si="26">L131+(L131-K131)</f>
        <v>61698</v>
      </c>
      <c r="N131" s="15">
        <f t="shared" ref="N131:N194" si="27">M131+(M131-L131)</f>
        <v>64862</v>
      </c>
      <c r="O131" s="15">
        <v>46150</v>
      </c>
      <c r="P131" s="15">
        <v>52750</v>
      </c>
      <c r="Q131" s="15">
        <v>59350</v>
      </c>
      <c r="R131" s="15">
        <v>65900</v>
      </c>
      <c r="S131" s="15">
        <v>71200</v>
      </c>
      <c r="T131" s="15">
        <v>76450</v>
      </c>
      <c r="U131" s="15">
        <v>81750</v>
      </c>
      <c r="V131" s="15">
        <v>87000</v>
      </c>
      <c r="W131" s="15">
        <f t="shared" ref="W131:W194" si="28">R131*1.4</f>
        <v>92260</v>
      </c>
      <c r="X131" s="15">
        <f t="shared" ref="X131:X194" si="29">R131*1.48</f>
        <v>97532</v>
      </c>
      <c r="Y131" s="15">
        <f t="shared" ref="Y131:Y194" si="30">X131+(X131-W131)</f>
        <v>102804</v>
      </c>
      <c r="Z131" s="15">
        <f t="shared" ref="Z131:Z194" si="31">Y131+(Y131-X131)</f>
        <v>108076</v>
      </c>
      <c r="AA131" s="15">
        <v>68500</v>
      </c>
      <c r="AB131" s="15">
        <v>78250</v>
      </c>
      <c r="AC131" s="15">
        <v>88050</v>
      </c>
      <c r="AD131" s="15">
        <v>97800</v>
      </c>
      <c r="AE131" s="15">
        <v>105650</v>
      </c>
      <c r="AF131" s="15">
        <v>113450</v>
      </c>
      <c r="AG131" s="15">
        <v>121300</v>
      </c>
      <c r="AH131" s="15">
        <v>129100</v>
      </c>
      <c r="AI131" s="15">
        <f t="shared" ref="AI131:AI194" si="32">AD131*1.4</f>
        <v>136920</v>
      </c>
      <c r="AJ131" s="15">
        <f t="shared" ref="AJ131:AJ194" si="33">AD131*1.48</f>
        <v>144744</v>
      </c>
      <c r="AK131" s="15">
        <f t="shared" ref="AK131:AK194" si="34">AJ131+(AJ131-AI131)</f>
        <v>152568</v>
      </c>
      <c r="AL131" s="15">
        <f t="shared" ref="AL131:AL194" si="35">AK131+(AK131-AJ131)</f>
        <v>160392</v>
      </c>
      <c r="AM131" s="6" t="s">
        <v>514</v>
      </c>
      <c r="AN131" s="6" t="s">
        <v>217</v>
      </c>
      <c r="AO131" s="6" t="s">
        <v>385</v>
      </c>
      <c r="AP131" s="6">
        <v>1</v>
      </c>
      <c r="AQ131" s="14"/>
      <c r="AR131" s="14"/>
      <c r="AS131" s="14"/>
      <c r="AT131" s="14"/>
      <c r="AU131" s="6"/>
      <c r="AV131" s="6"/>
      <c r="AW131" s="6"/>
      <c r="AX131" s="6"/>
    </row>
    <row r="132" spans="1:50" x14ac:dyDescent="0.25">
      <c r="A132" s="6" t="s">
        <v>218</v>
      </c>
      <c r="B132" s="15">
        <v>48900</v>
      </c>
      <c r="C132" s="15">
        <v>15750</v>
      </c>
      <c r="D132" s="15">
        <v>20440</v>
      </c>
      <c r="E132" s="15">
        <v>25820</v>
      </c>
      <c r="F132" s="15">
        <v>31200</v>
      </c>
      <c r="G132" s="15">
        <v>36580</v>
      </c>
      <c r="H132" s="15">
        <v>41960</v>
      </c>
      <c r="I132" s="15">
        <v>46500</v>
      </c>
      <c r="J132" s="15">
        <v>49500</v>
      </c>
      <c r="K132" s="15">
        <f t="shared" si="24"/>
        <v>43680</v>
      </c>
      <c r="L132" s="15">
        <f t="shared" si="25"/>
        <v>46176</v>
      </c>
      <c r="M132" s="15">
        <f t="shared" si="26"/>
        <v>48672</v>
      </c>
      <c r="N132" s="15">
        <f t="shared" si="27"/>
        <v>51168</v>
      </c>
      <c r="O132" s="15">
        <v>26250</v>
      </c>
      <c r="P132" s="15">
        <v>30000</v>
      </c>
      <c r="Q132" s="15">
        <v>33750</v>
      </c>
      <c r="R132" s="15">
        <v>37500</v>
      </c>
      <c r="S132" s="15">
        <v>40500</v>
      </c>
      <c r="T132" s="15">
        <v>43500</v>
      </c>
      <c r="U132" s="15">
        <v>46500</v>
      </c>
      <c r="V132" s="15">
        <v>49500</v>
      </c>
      <c r="W132" s="15">
        <f t="shared" si="28"/>
        <v>52500</v>
      </c>
      <c r="X132" s="15">
        <f t="shared" si="29"/>
        <v>55500</v>
      </c>
      <c r="Y132" s="15">
        <f t="shared" si="30"/>
        <v>58500</v>
      </c>
      <c r="Z132" s="15">
        <f t="shared" si="31"/>
        <v>61500</v>
      </c>
      <c r="AA132" s="15">
        <v>42000</v>
      </c>
      <c r="AB132" s="15">
        <v>48000</v>
      </c>
      <c r="AC132" s="15">
        <v>54000</v>
      </c>
      <c r="AD132" s="15">
        <v>60000</v>
      </c>
      <c r="AE132" s="15">
        <v>64800</v>
      </c>
      <c r="AF132" s="15">
        <v>69600</v>
      </c>
      <c r="AG132" s="15">
        <v>74400</v>
      </c>
      <c r="AH132" s="15">
        <v>79200</v>
      </c>
      <c r="AI132" s="15">
        <f t="shared" si="32"/>
        <v>84000</v>
      </c>
      <c r="AJ132" s="15">
        <f t="shared" si="33"/>
        <v>88800</v>
      </c>
      <c r="AK132" s="15">
        <f t="shared" si="34"/>
        <v>93600</v>
      </c>
      <c r="AL132" s="15">
        <f t="shared" si="35"/>
        <v>98400</v>
      </c>
      <c r="AM132" s="6" t="s">
        <v>515</v>
      </c>
      <c r="AN132" s="6" t="s">
        <v>218</v>
      </c>
      <c r="AO132" s="6" t="s">
        <v>385</v>
      </c>
      <c r="AP132" s="6">
        <v>0</v>
      </c>
      <c r="AQ132" s="14"/>
      <c r="AR132" s="14"/>
      <c r="AS132" s="14"/>
      <c r="AT132" s="14"/>
      <c r="AU132" s="6"/>
      <c r="AV132" s="6"/>
      <c r="AW132" s="6"/>
      <c r="AX132" s="6"/>
    </row>
    <row r="133" spans="1:50" x14ac:dyDescent="0.25">
      <c r="A133" s="6" t="s">
        <v>219</v>
      </c>
      <c r="B133" s="15">
        <v>94000</v>
      </c>
      <c r="C133" s="15">
        <v>17850</v>
      </c>
      <c r="D133" s="15">
        <v>20440</v>
      </c>
      <c r="E133" s="15">
        <v>25820</v>
      </c>
      <c r="F133" s="15">
        <v>31200</v>
      </c>
      <c r="G133" s="15">
        <v>36580</v>
      </c>
      <c r="H133" s="15">
        <v>41960</v>
      </c>
      <c r="I133" s="15">
        <v>47340</v>
      </c>
      <c r="J133" s="15">
        <v>52720</v>
      </c>
      <c r="K133" s="15">
        <f t="shared" si="24"/>
        <v>43680</v>
      </c>
      <c r="L133" s="15">
        <f t="shared" si="25"/>
        <v>46176</v>
      </c>
      <c r="M133" s="15">
        <f t="shared" si="26"/>
        <v>48672</v>
      </c>
      <c r="N133" s="15">
        <f t="shared" si="27"/>
        <v>51168</v>
      </c>
      <c r="O133" s="15">
        <v>29700</v>
      </c>
      <c r="P133" s="15">
        <v>33900</v>
      </c>
      <c r="Q133" s="15">
        <v>38150</v>
      </c>
      <c r="R133" s="15">
        <v>42400</v>
      </c>
      <c r="S133" s="15">
        <v>45800</v>
      </c>
      <c r="T133" s="15">
        <v>49200</v>
      </c>
      <c r="U133" s="15">
        <v>52600</v>
      </c>
      <c r="V133" s="15">
        <v>55950</v>
      </c>
      <c r="W133" s="15">
        <f t="shared" si="28"/>
        <v>59359.999999999993</v>
      </c>
      <c r="X133" s="15">
        <f t="shared" si="29"/>
        <v>62752</v>
      </c>
      <c r="Y133" s="15">
        <f t="shared" si="30"/>
        <v>66144</v>
      </c>
      <c r="Z133" s="15">
        <f t="shared" si="31"/>
        <v>69536</v>
      </c>
      <c r="AA133" s="15">
        <v>47500</v>
      </c>
      <c r="AB133" s="15">
        <v>54250</v>
      </c>
      <c r="AC133" s="15">
        <v>61050</v>
      </c>
      <c r="AD133" s="15">
        <v>67800</v>
      </c>
      <c r="AE133" s="15">
        <v>73250</v>
      </c>
      <c r="AF133" s="15">
        <v>78650</v>
      </c>
      <c r="AG133" s="15">
        <v>84050</v>
      </c>
      <c r="AH133" s="15">
        <v>89500</v>
      </c>
      <c r="AI133" s="15">
        <f t="shared" si="32"/>
        <v>94920</v>
      </c>
      <c r="AJ133" s="15">
        <f t="shared" si="33"/>
        <v>100344</v>
      </c>
      <c r="AK133" s="15">
        <f t="shared" si="34"/>
        <v>105768</v>
      </c>
      <c r="AL133" s="15">
        <f t="shared" si="35"/>
        <v>111192</v>
      </c>
      <c r="AM133" s="6" t="s">
        <v>516</v>
      </c>
      <c r="AN133" s="6" t="s">
        <v>219</v>
      </c>
      <c r="AO133" s="6" t="s">
        <v>385</v>
      </c>
      <c r="AP133" s="6">
        <v>0</v>
      </c>
      <c r="AQ133" s="14"/>
      <c r="AR133" s="14"/>
      <c r="AS133" s="14"/>
      <c r="AT133" s="14"/>
      <c r="AU133" s="6"/>
      <c r="AV133" s="6"/>
      <c r="AW133" s="6"/>
      <c r="AX133" s="6"/>
    </row>
    <row r="134" spans="1:50" x14ac:dyDescent="0.25">
      <c r="A134" s="6" t="s">
        <v>220</v>
      </c>
      <c r="B134" s="15">
        <v>86500</v>
      </c>
      <c r="C134" s="15">
        <v>17950</v>
      </c>
      <c r="D134" s="15">
        <v>20500</v>
      </c>
      <c r="E134" s="15">
        <v>25820</v>
      </c>
      <c r="F134" s="15">
        <v>31200</v>
      </c>
      <c r="G134" s="15">
        <v>36580</v>
      </c>
      <c r="H134" s="15">
        <v>41960</v>
      </c>
      <c r="I134" s="15">
        <v>47340</v>
      </c>
      <c r="J134" s="15">
        <v>52720</v>
      </c>
      <c r="K134" s="15">
        <f t="shared" si="24"/>
        <v>43680</v>
      </c>
      <c r="L134" s="15">
        <f t="shared" si="25"/>
        <v>46176</v>
      </c>
      <c r="M134" s="15">
        <f t="shared" si="26"/>
        <v>48672</v>
      </c>
      <c r="N134" s="15">
        <f t="shared" si="27"/>
        <v>51168</v>
      </c>
      <c r="O134" s="15">
        <v>29900</v>
      </c>
      <c r="P134" s="15">
        <v>34200</v>
      </c>
      <c r="Q134" s="15">
        <v>38450</v>
      </c>
      <c r="R134" s="15">
        <v>42700</v>
      </c>
      <c r="S134" s="15">
        <v>46150</v>
      </c>
      <c r="T134" s="15">
        <v>49550</v>
      </c>
      <c r="U134" s="15">
        <v>52950</v>
      </c>
      <c r="V134" s="15">
        <v>56400</v>
      </c>
      <c r="W134" s="15">
        <f t="shared" si="28"/>
        <v>59779.999999999993</v>
      </c>
      <c r="X134" s="15">
        <f t="shared" si="29"/>
        <v>63196</v>
      </c>
      <c r="Y134" s="15">
        <f t="shared" si="30"/>
        <v>66612</v>
      </c>
      <c r="Z134" s="15">
        <f t="shared" si="31"/>
        <v>70028</v>
      </c>
      <c r="AA134" s="15">
        <v>47850</v>
      </c>
      <c r="AB134" s="15">
        <v>54650</v>
      </c>
      <c r="AC134" s="15">
        <v>61500</v>
      </c>
      <c r="AD134" s="15">
        <v>68300</v>
      </c>
      <c r="AE134" s="15">
        <v>73800</v>
      </c>
      <c r="AF134" s="15">
        <v>79250</v>
      </c>
      <c r="AG134" s="15">
        <v>84700</v>
      </c>
      <c r="AH134" s="15">
        <v>90200</v>
      </c>
      <c r="AI134" s="15">
        <f t="shared" si="32"/>
        <v>95620</v>
      </c>
      <c r="AJ134" s="15">
        <f t="shared" si="33"/>
        <v>101084</v>
      </c>
      <c r="AK134" s="15">
        <f t="shared" si="34"/>
        <v>106548</v>
      </c>
      <c r="AL134" s="15">
        <f t="shared" si="35"/>
        <v>112012</v>
      </c>
      <c r="AM134" s="6" t="s">
        <v>517</v>
      </c>
      <c r="AN134" s="6" t="s">
        <v>220</v>
      </c>
      <c r="AO134" s="6" t="s">
        <v>385</v>
      </c>
      <c r="AP134" s="6">
        <v>0</v>
      </c>
      <c r="AQ134" s="14"/>
      <c r="AR134" s="14"/>
      <c r="AS134" s="14"/>
      <c r="AT134" s="14"/>
      <c r="AU134" s="6"/>
      <c r="AV134" s="6"/>
      <c r="AW134" s="6"/>
      <c r="AX134" s="6"/>
    </row>
    <row r="135" spans="1:50" x14ac:dyDescent="0.25">
      <c r="A135" s="6" t="s">
        <v>221</v>
      </c>
      <c r="B135" s="15">
        <v>88000</v>
      </c>
      <c r="C135" s="15">
        <v>16700</v>
      </c>
      <c r="D135" s="15">
        <v>20440</v>
      </c>
      <c r="E135" s="15">
        <v>25820</v>
      </c>
      <c r="F135" s="15">
        <v>31200</v>
      </c>
      <c r="G135" s="15">
        <v>36580</v>
      </c>
      <c r="H135" s="15">
        <v>41960</v>
      </c>
      <c r="I135" s="15">
        <v>47340</v>
      </c>
      <c r="J135" s="15">
        <v>52350</v>
      </c>
      <c r="K135" s="15">
        <f t="shared" si="24"/>
        <v>43680</v>
      </c>
      <c r="L135" s="15">
        <f t="shared" si="25"/>
        <v>46176</v>
      </c>
      <c r="M135" s="15">
        <f t="shared" si="26"/>
        <v>48672</v>
      </c>
      <c r="N135" s="15">
        <f t="shared" si="27"/>
        <v>51168</v>
      </c>
      <c r="O135" s="15">
        <v>27750</v>
      </c>
      <c r="P135" s="15">
        <v>31700</v>
      </c>
      <c r="Q135" s="15">
        <v>35650</v>
      </c>
      <c r="R135" s="15">
        <v>39650</v>
      </c>
      <c r="S135" s="15">
        <v>42800</v>
      </c>
      <c r="T135" s="15">
        <v>46000</v>
      </c>
      <c r="U135" s="15">
        <v>49200</v>
      </c>
      <c r="V135" s="15">
        <v>52350</v>
      </c>
      <c r="W135" s="15">
        <f t="shared" si="28"/>
        <v>55510</v>
      </c>
      <c r="X135" s="15">
        <f t="shared" si="29"/>
        <v>58682</v>
      </c>
      <c r="Y135" s="15">
        <f t="shared" si="30"/>
        <v>61854</v>
      </c>
      <c r="Z135" s="15">
        <f t="shared" si="31"/>
        <v>65026</v>
      </c>
      <c r="AA135" s="15">
        <v>44400</v>
      </c>
      <c r="AB135" s="15">
        <v>50750</v>
      </c>
      <c r="AC135" s="15">
        <v>57050</v>
      </c>
      <c r="AD135" s="15">
        <v>63400</v>
      </c>
      <c r="AE135" s="15">
        <v>68500</v>
      </c>
      <c r="AF135" s="15">
        <v>73550</v>
      </c>
      <c r="AG135" s="15">
        <v>78650</v>
      </c>
      <c r="AH135" s="15">
        <v>83700</v>
      </c>
      <c r="AI135" s="15">
        <f t="shared" si="32"/>
        <v>88760</v>
      </c>
      <c r="AJ135" s="15">
        <f t="shared" si="33"/>
        <v>93832</v>
      </c>
      <c r="AK135" s="15">
        <f t="shared" si="34"/>
        <v>98904</v>
      </c>
      <c r="AL135" s="15">
        <f t="shared" si="35"/>
        <v>103976</v>
      </c>
      <c r="AM135" s="6" t="s">
        <v>518</v>
      </c>
      <c r="AN135" s="6" t="s">
        <v>221</v>
      </c>
      <c r="AO135" s="6" t="s">
        <v>385</v>
      </c>
      <c r="AP135" s="6">
        <v>0</v>
      </c>
      <c r="AQ135" s="14"/>
      <c r="AR135" s="14"/>
      <c r="AS135" s="14"/>
      <c r="AT135" s="14"/>
      <c r="AU135" s="6"/>
      <c r="AV135" s="6"/>
      <c r="AW135" s="6"/>
      <c r="AX135" s="6"/>
    </row>
    <row r="136" spans="1:50" x14ac:dyDescent="0.25">
      <c r="A136" s="6" t="s">
        <v>222</v>
      </c>
      <c r="B136" s="15">
        <v>75000</v>
      </c>
      <c r="C136" s="15">
        <v>15750</v>
      </c>
      <c r="D136" s="15">
        <v>20440</v>
      </c>
      <c r="E136" s="15">
        <v>25820</v>
      </c>
      <c r="F136" s="15">
        <v>31200</v>
      </c>
      <c r="G136" s="15">
        <v>36580</v>
      </c>
      <c r="H136" s="15">
        <v>41960</v>
      </c>
      <c r="I136" s="15">
        <v>46500</v>
      </c>
      <c r="J136" s="15">
        <v>49500</v>
      </c>
      <c r="K136" s="15">
        <f t="shared" si="24"/>
        <v>43680</v>
      </c>
      <c r="L136" s="15">
        <f t="shared" si="25"/>
        <v>46176</v>
      </c>
      <c r="M136" s="15">
        <f t="shared" si="26"/>
        <v>48672</v>
      </c>
      <c r="N136" s="15">
        <f t="shared" si="27"/>
        <v>51168</v>
      </c>
      <c r="O136" s="15">
        <v>26250</v>
      </c>
      <c r="P136" s="15">
        <v>30000</v>
      </c>
      <c r="Q136" s="15">
        <v>33750</v>
      </c>
      <c r="R136" s="15">
        <v>37500</v>
      </c>
      <c r="S136" s="15">
        <v>40500</v>
      </c>
      <c r="T136" s="15">
        <v>43500</v>
      </c>
      <c r="U136" s="15">
        <v>46500</v>
      </c>
      <c r="V136" s="15">
        <v>49500</v>
      </c>
      <c r="W136" s="15">
        <f t="shared" si="28"/>
        <v>52500</v>
      </c>
      <c r="X136" s="15">
        <f t="shared" si="29"/>
        <v>55500</v>
      </c>
      <c r="Y136" s="15">
        <f t="shared" si="30"/>
        <v>58500</v>
      </c>
      <c r="Z136" s="15">
        <f t="shared" si="31"/>
        <v>61500</v>
      </c>
      <c r="AA136" s="15">
        <v>42000</v>
      </c>
      <c r="AB136" s="15">
        <v>48000</v>
      </c>
      <c r="AC136" s="15">
        <v>54000</v>
      </c>
      <c r="AD136" s="15">
        <v>60000</v>
      </c>
      <c r="AE136" s="15">
        <v>64800</v>
      </c>
      <c r="AF136" s="15">
        <v>69600</v>
      </c>
      <c r="AG136" s="15">
        <v>74400</v>
      </c>
      <c r="AH136" s="15">
        <v>79200</v>
      </c>
      <c r="AI136" s="15">
        <f t="shared" si="32"/>
        <v>84000</v>
      </c>
      <c r="AJ136" s="15">
        <f t="shared" si="33"/>
        <v>88800</v>
      </c>
      <c r="AK136" s="15">
        <f t="shared" si="34"/>
        <v>93600</v>
      </c>
      <c r="AL136" s="15">
        <f t="shared" si="35"/>
        <v>98400</v>
      </c>
      <c r="AM136" s="6" t="s">
        <v>519</v>
      </c>
      <c r="AN136" s="6" t="s">
        <v>222</v>
      </c>
      <c r="AO136" s="6" t="s">
        <v>385</v>
      </c>
      <c r="AP136" s="6">
        <v>0</v>
      </c>
      <c r="AQ136" s="14"/>
      <c r="AR136" s="14"/>
      <c r="AS136" s="14"/>
      <c r="AT136" s="14"/>
      <c r="AU136" s="6"/>
      <c r="AV136" s="6"/>
      <c r="AW136" s="6"/>
      <c r="AX136" s="6"/>
    </row>
    <row r="137" spans="1:50" x14ac:dyDescent="0.25">
      <c r="A137" s="6" t="s">
        <v>223</v>
      </c>
      <c r="B137" s="15">
        <v>72800</v>
      </c>
      <c r="C137" s="15">
        <v>15750</v>
      </c>
      <c r="D137" s="15">
        <v>20440</v>
      </c>
      <c r="E137" s="15">
        <v>25820</v>
      </c>
      <c r="F137" s="15">
        <v>31200</v>
      </c>
      <c r="G137" s="15">
        <v>36580</v>
      </c>
      <c r="H137" s="15">
        <v>41960</v>
      </c>
      <c r="I137" s="15">
        <v>46500</v>
      </c>
      <c r="J137" s="15">
        <v>49500</v>
      </c>
      <c r="K137" s="15">
        <f t="shared" si="24"/>
        <v>43680</v>
      </c>
      <c r="L137" s="15">
        <f t="shared" si="25"/>
        <v>46176</v>
      </c>
      <c r="M137" s="15">
        <f t="shared" si="26"/>
        <v>48672</v>
      </c>
      <c r="N137" s="15">
        <f t="shared" si="27"/>
        <v>51168</v>
      </c>
      <c r="O137" s="15">
        <v>26250</v>
      </c>
      <c r="P137" s="15">
        <v>30000</v>
      </c>
      <c r="Q137" s="15">
        <v>33750</v>
      </c>
      <c r="R137" s="15">
        <v>37500</v>
      </c>
      <c r="S137" s="15">
        <v>40500</v>
      </c>
      <c r="T137" s="15">
        <v>43500</v>
      </c>
      <c r="U137" s="15">
        <v>46500</v>
      </c>
      <c r="V137" s="15">
        <v>49500</v>
      </c>
      <c r="W137" s="15">
        <f t="shared" si="28"/>
        <v>52500</v>
      </c>
      <c r="X137" s="15">
        <f t="shared" si="29"/>
        <v>55500</v>
      </c>
      <c r="Y137" s="15">
        <f t="shared" si="30"/>
        <v>58500</v>
      </c>
      <c r="Z137" s="15">
        <f t="shared" si="31"/>
        <v>61500</v>
      </c>
      <c r="AA137" s="15">
        <v>42000</v>
      </c>
      <c r="AB137" s="15">
        <v>48000</v>
      </c>
      <c r="AC137" s="15">
        <v>54000</v>
      </c>
      <c r="AD137" s="15">
        <v>60000</v>
      </c>
      <c r="AE137" s="15">
        <v>64800</v>
      </c>
      <c r="AF137" s="15">
        <v>69600</v>
      </c>
      <c r="AG137" s="15">
        <v>74400</v>
      </c>
      <c r="AH137" s="15">
        <v>79200</v>
      </c>
      <c r="AI137" s="15">
        <f t="shared" si="32"/>
        <v>84000</v>
      </c>
      <c r="AJ137" s="15">
        <f t="shared" si="33"/>
        <v>88800</v>
      </c>
      <c r="AK137" s="15">
        <f t="shared" si="34"/>
        <v>93600</v>
      </c>
      <c r="AL137" s="15">
        <f t="shared" si="35"/>
        <v>98400</v>
      </c>
      <c r="AM137" s="6" t="s">
        <v>520</v>
      </c>
      <c r="AN137" s="6" t="s">
        <v>223</v>
      </c>
      <c r="AO137" s="6" t="s">
        <v>385</v>
      </c>
      <c r="AP137" s="6">
        <v>0</v>
      </c>
      <c r="AQ137" s="14"/>
      <c r="AR137" s="14"/>
      <c r="AS137" s="14"/>
      <c r="AT137" s="14"/>
      <c r="AU137" s="6"/>
      <c r="AV137" s="6"/>
      <c r="AW137" s="6"/>
      <c r="AX137" s="6"/>
    </row>
    <row r="138" spans="1:50" x14ac:dyDescent="0.25">
      <c r="A138" s="6" t="s">
        <v>224</v>
      </c>
      <c r="B138" s="15">
        <v>66500</v>
      </c>
      <c r="C138" s="15">
        <v>15750</v>
      </c>
      <c r="D138" s="15">
        <v>20440</v>
      </c>
      <c r="E138" s="15">
        <v>25820</v>
      </c>
      <c r="F138" s="15">
        <v>31200</v>
      </c>
      <c r="G138" s="15">
        <v>36580</v>
      </c>
      <c r="H138" s="15">
        <v>41960</v>
      </c>
      <c r="I138" s="15">
        <v>46500</v>
      </c>
      <c r="J138" s="15">
        <v>49500</v>
      </c>
      <c r="K138" s="15">
        <f t="shared" si="24"/>
        <v>43680</v>
      </c>
      <c r="L138" s="15">
        <f t="shared" si="25"/>
        <v>46176</v>
      </c>
      <c r="M138" s="15">
        <f t="shared" si="26"/>
        <v>48672</v>
      </c>
      <c r="N138" s="15">
        <f t="shared" si="27"/>
        <v>51168</v>
      </c>
      <c r="O138" s="15">
        <v>26250</v>
      </c>
      <c r="P138" s="15">
        <v>30000</v>
      </c>
      <c r="Q138" s="15">
        <v>33750</v>
      </c>
      <c r="R138" s="15">
        <v>37500</v>
      </c>
      <c r="S138" s="15">
        <v>40500</v>
      </c>
      <c r="T138" s="15">
        <v>43500</v>
      </c>
      <c r="U138" s="15">
        <v>46500</v>
      </c>
      <c r="V138" s="15">
        <v>49500</v>
      </c>
      <c r="W138" s="15">
        <f t="shared" si="28"/>
        <v>52500</v>
      </c>
      <c r="X138" s="15">
        <f t="shared" si="29"/>
        <v>55500</v>
      </c>
      <c r="Y138" s="15">
        <f t="shared" si="30"/>
        <v>58500</v>
      </c>
      <c r="Z138" s="15">
        <f t="shared" si="31"/>
        <v>61500</v>
      </c>
      <c r="AA138" s="15">
        <v>42000</v>
      </c>
      <c r="AB138" s="15">
        <v>48000</v>
      </c>
      <c r="AC138" s="15">
        <v>54000</v>
      </c>
      <c r="AD138" s="15">
        <v>60000</v>
      </c>
      <c r="AE138" s="15">
        <v>64800</v>
      </c>
      <c r="AF138" s="15">
        <v>69600</v>
      </c>
      <c r="AG138" s="15">
        <v>74400</v>
      </c>
      <c r="AH138" s="15">
        <v>79200</v>
      </c>
      <c r="AI138" s="15">
        <f t="shared" si="32"/>
        <v>84000</v>
      </c>
      <c r="AJ138" s="15">
        <f t="shared" si="33"/>
        <v>88800</v>
      </c>
      <c r="AK138" s="15">
        <f t="shared" si="34"/>
        <v>93600</v>
      </c>
      <c r="AL138" s="15">
        <f t="shared" si="35"/>
        <v>98400</v>
      </c>
      <c r="AM138" s="6" t="s">
        <v>521</v>
      </c>
      <c r="AN138" s="6" t="s">
        <v>224</v>
      </c>
      <c r="AO138" s="6" t="s">
        <v>385</v>
      </c>
      <c r="AP138" s="6">
        <v>0</v>
      </c>
      <c r="AQ138" s="14"/>
      <c r="AR138" s="14"/>
      <c r="AS138" s="14"/>
      <c r="AT138" s="14"/>
      <c r="AU138" s="6"/>
      <c r="AV138" s="6"/>
      <c r="AW138" s="6"/>
      <c r="AX138" s="6"/>
    </row>
    <row r="139" spans="1:50" x14ac:dyDescent="0.25">
      <c r="A139" s="6" t="s">
        <v>225</v>
      </c>
      <c r="B139" s="15">
        <v>62300</v>
      </c>
      <c r="C139" s="15">
        <v>15750</v>
      </c>
      <c r="D139" s="15">
        <v>20440</v>
      </c>
      <c r="E139" s="15">
        <v>25820</v>
      </c>
      <c r="F139" s="15">
        <v>31200</v>
      </c>
      <c r="G139" s="15">
        <v>36580</v>
      </c>
      <c r="H139" s="15">
        <v>41960</v>
      </c>
      <c r="I139" s="15">
        <v>46500</v>
      </c>
      <c r="J139" s="15">
        <v>49500</v>
      </c>
      <c r="K139" s="15">
        <f t="shared" si="24"/>
        <v>43680</v>
      </c>
      <c r="L139" s="15">
        <f t="shared" si="25"/>
        <v>46176</v>
      </c>
      <c r="M139" s="15">
        <f t="shared" si="26"/>
        <v>48672</v>
      </c>
      <c r="N139" s="15">
        <f t="shared" si="27"/>
        <v>51168</v>
      </c>
      <c r="O139" s="15">
        <v>26250</v>
      </c>
      <c r="P139" s="15">
        <v>30000</v>
      </c>
      <c r="Q139" s="15">
        <v>33750</v>
      </c>
      <c r="R139" s="15">
        <v>37500</v>
      </c>
      <c r="S139" s="15">
        <v>40500</v>
      </c>
      <c r="T139" s="15">
        <v>43500</v>
      </c>
      <c r="U139" s="15">
        <v>46500</v>
      </c>
      <c r="V139" s="15">
        <v>49500</v>
      </c>
      <c r="W139" s="15">
        <f t="shared" si="28"/>
        <v>52500</v>
      </c>
      <c r="X139" s="15">
        <f t="shared" si="29"/>
        <v>55500</v>
      </c>
      <c r="Y139" s="15">
        <f t="shared" si="30"/>
        <v>58500</v>
      </c>
      <c r="Z139" s="15">
        <f t="shared" si="31"/>
        <v>61500</v>
      </c>
      <c r="AA139" s="15">
        <v>42000</v>
      </c>
      <c r="AB139" s="15">
        <v>48000</v>
      </c>
      <c r="AC139" s="15">
        <v>54000</v>
      </c>
      <c r="AD139" s="15">
        <v>60000</v>
      </c>
      <c r="AE139" s="15">
        <v>64800</v>
      </c>
      <c r="AF139" s="15">
        <v>69600</v>
      </c>
      <c r="AG139" s="15">
        <v>74400</v>
      </c>
      <c r="AH139" s="15">
        <v>79200</v>
      </c>
      <c r="AI139" s="15">
        <f t="shared" si="32"/>
        <v>84000</v>
      </c>
      <c r="AJ139" s="15">
        <f t="shared" si="33"/>
        <v>88800</v>
      </c>
      <c r="AK139" s="15">
        <f t="shared" si="34"/>
        <v>93600</v>
      </c>
      <c r="AL139" s="15">
        <f t="shared" si="35"/>
        <v>98400</v>
      </c>
      <c r="AM139" s="6" t="s">
        <v>522</v>
      </c>
      <c r="AN139" s="6" t="s">
        <v>225</v>
      </c>
      <c r="AO139" s="6" t="s">
        <v>385</v>
      </c>
      <c r="AP139" s="6">
        <v>0</v>
      </c>
      <c r="AQ139" s="14"/>
      <c r="AR139" s="14"/>
      <c r="AS139" s="14"/>
      <c r="AT139" s="14"/>
      <c r="AU139" s="6"/>
      <c r="AV139" s="6"/>
      <c r="AW139" s="6"/>
      <c r="AX139" s="6"/>
    </row>
    <row r="140" spans="1:50" x14ac:dyDescent="0.25">
      <c r="A140" s="6" t="s">
        <v>226</v>
      </c>
      <c r="B140" s="15">
        <v>75600</v>
      </c>
      <c r="C140" s="15">
        <v>15900</v>
      </c>
      <c r="D140" s="15">
        <v>20440</v>
      </c>
      <c r="E140" s="15">
        <v>25820</v>
      </c>
      <c r="F140" s="15">
        <v>31200</v>
      </c>
      <c r="G140" s="15">
        <v>36580</v>
      </c>
      <c r="H140" s="15">
        <v>41960</v>
      </c>
      <c r="I140" s="15">
        <v>46900</v>
      </c>
      <c r="J140" s="15">
        <v>49900</v>
      </c>
      <c r="K140" s="15">
        <f t="shared" si="24"/>
        <v>43680</v>
      </c>
      <c r="L140" s="15">
        <f t="shared" si="25"/>
        <v>46176</v>
      </c>
      <c r="M140" s="15">
        <f t="shared" si="26"/>
        <v>48672</v>
      </c>
      <c r="N140" s="15">
        <f t="shared" si="27"/>
        <v>51168</v>
      </c>
      <c r="O140" s="15">
        <v>26500</v>
      </c>
      <c r="P140" s="15">
        <v>30250</v>
      </c>
      <c r="Q140" s="15">
        <v>34050</v>
      </c>
      <c r="R140" s="15">
        <v>37800</v>
      </c>
      <c r="S140" s="15">
        <v>40850</v>
      </c>
      <c r="T140" s="15">
        <v>43850</v>
      </c>
      <c r="U140" s="15">
        <v>46900</v>
      </c>
      <c r="V140" s="15">
        <v>49900</v>
      </c>
      <c r="W140" s="15">
        <f t="shared" si="28"/>
        <v>52920</v>
      </c>
      <c r="X140" s="15">
        <f t="shared" si="29"/>
        <v>55944</v>
      </c>
      <c r="Y140" s="15">
        <f t="shared" si="30"/>
        <v>58968</v>
      </c>
      <c r="Z140" s="15">
        <f t="shared" si="31"/>
        <v>61992</v>
      </c>
      <c r="AA140" s="15">
        <v>42350</v>
      </c>
      <c r="AB140" s="15">
        <v>48400</v>
      </c>
      <c r="AC140" s="15">
        <v>54450</v>
      </c>
      <c r="AD140" s="15">
        <v>60500</v>
      </c>
      <c r="AE140" s="15">
        <v>65350</v>
      </c>
      <c r="AF140" s="15">
        <v>70200</v>
      </c>
      <c r="AG140" s="15">
        <v>75050</v>
      </c>
      <c r="AH140" s="15">
        <v>79900</v>
      </c>
      <c r="AI140" s="15">
        <f t="shared" si="32"/>
        <v>84700</v>
      </c>
      <c r="AJ140" s="15">
        <f t="shared" si="33"/>
        <v>89540</v>
      </c>
      <c r="AK140" s="15">
        <f t="shared" si="34"/>
        <v>94380</v>
      </c>
      <c r="AL140" s="15">
        <f t="shared" si="35"/>
        <v>99220</v>
      </c>
      <c r="AM140" s="6" t="s">
        <v>523</v>
      </c>
      <c r="AN140" s="6" t="s">
        <v>226</v>
      </c>
      <c r="AO140" s="6" t="s">
        <v>385</v>
      </c>
      <c r="AP140" s="6">
        <v>0</v>
      </c>
      <c r="AQ140" s="14"/>
      <c r="AR140" s="14"/>
      <c r="AS140" s="14"/>
      <c r="AT140" s="14"/>
      <c r="AU140" s="6"/>
      <c r="AV140" s="6"/>
      <c r="AW140" s="6"/>
      <c r="AX140" s="6"/>
    </row>
    <row r="141" spans="1:50" x14ac:dyDescent="0.25">
      <c r="A141" s="6" t="s">
        <v>227</v>
      </c>
      <c r="B141" s="15">
        <v>73900</v>
      </c>
      <c r="C141" s="15">
        <v>15750</v>
      </c>
      <c r="D141" s="15">
        <v>20440</v>
      </c>
      <c r="E141" s="15">
        <v>25820</v>
      </c>
      <c r="F141" s="15">
        <v>31200</v>
      </c>
      <c r="G141" s="15">
        <v>36580</v>
      </c>
      <c r="H141" s="15">
        <v>41960</v>
      </c>
      <c r="I141" s="15">
        <v>46500</v>
      </c>
      <c r="J141" s="15">
        <v>49500</v>
      </c>
      <c r="K141" s="15">
        <f t="shared" si="24"/>
        <v>43680</v>
      </c>
      <c r="L141" s="15">
        <f t="shared" si="25"/>
        <v>46176</v>
      </c>
      <c r="M141" s="15">
        <f t="shared" si="26"/>
        <v>48672</v>
      </c>
      <c r="N141" s="15">
        <f t="shared" si="27"/>
        <v>51168</v>
      </c>
      <c r="O141" s="15">
        <v>26250</v>
      </c>
      <c r="P141" s="15">
        <v>30000</v>
      </c>
      <c r="Q141" s="15">
        <v>33750</v>
      </c>
      <c r="R141" s="15">
        <v>37500</v>
      </c>
      <c r="S141" s="15">
        <v>40500</v>
      </c>
      <c r="T141" s="15">
        <v>43500</v>
      </c>
      <c r="U141" s="15">
        <v>46500</v>
      </c>
      <c r="V141" s="15">
        <v>49500</v>
      </c>
      <c r="W141" s="15">
        <f t="shared" si="28"/>
        <v>52500</v>
      </c>
      <c r="X141" s="15">
        <f t="shared" si="29"/>
        <v>55500</v>
      </c>
      <c r="Y141" s="15">
        <f t="shared" si="30"/>
        <v>58500</v>
      </c>
      <c r="Z141" s="15">
        <f t="shared" si="31"/>
        <v>61500</v>
      </c>
      <c r="AA141" s="15">
        <v>42000</v>
      </c>
      <c r="AB141" s="15">
        <v>48000</v>
      </c>
      <c r="AC141" s="15">
        <v>54000</v>
      </c>
      <c r="AD141" s="15">
        <v>60000</v>
      </c>
      <c r="AE141" s="15">
        <v>64800</v>
      </c>
      <c r="AF141" s="15">
        <v>69600</v>
      </c>
      <c r="AG141" s="15">
        <v>74400</v>
      </c>
      <c r="AH141" s="15">
        <v>79200</v>
      </c>
      <c r="AI141" s="15">
        <f t="shared" si="32"/>
        <v>84000</v>
      </c>
      <c r="AJ141" s="15">
        <f t="shared" si="33"/>
        <v>88800</v>
      </c>
      <c r="AK141" s="15">
        <f t="shared" si="34"/>
        <v>93600</v>
      </c>
      <c r="AL141" s="15">
        <f t="shared" si="35"/>
        <v>98400</v>
      </c>
      <c r="AM141" s="6" t="s">
        <v>524</v>
      </c>
      <c r="AN141" s="6" t="s">
        <v>227</v>
      </c>
      <c r="AO141" s="6" t="s">
        <v>385</v>
      </c>
      <c r="AP141" s="6">
        <v>0</v>
      </c>
      <c r="AQ141" s="14"/>
      <c r="AR141" s="14"/>
      <c r="AS141" s="14"/>
      <c r="AT141" s="14"/>
      <c r="AU141" s="6"/>
      <c r="AV141" s="6"/>
      <c r="AW141" s="6"/>
      <c r="AX141" s="6"/>
    </row>
    <row r="142" spans="1:50" x14ac:dyDescent="0.25">
      <c r="A142" s="6" t="s">
        <v>228</v>
      </c>
      <c r="B142" s="15">
        <v>94000</v>
      </c>
      <c r="C142" s="15">
        <v>19750</v>
      </c>
      <c r="D142" s="15">
        <v>22600</v>
      </c>
      <c r="E142" s="15">
        <v>25820</v>
      </c>
      <c r="F142" s="15">
        <v>31200</v>
      </c>
      <c r="G142" s="15">
        <v>36580</v>
      </c>
      <c r="H142" s="15">
        <v>41960</v>
      </c>
      <c r="I142" s="15">
        <v>47340</v>
      </c>
      <c r="J142" s="15">
        <v>52720</v>
      </c>
      <c r="K142" s="15">
        <f t="shared" si="24"/>
        <v>43680</v>
      </c>
      <c r="L142" s="15">
        <f t="shared" si="25"/>
        <v>46176</v>
      </c>
      <c r="M142" s="15">
        <f t="shared" si="26"/>
        <v>48672</v>
      </c>
      <c r="N142" s="15">
        <f t="shared" si="27"/>
        <v>51168</v>
      </c>
      <c r="O142" s="15">
        <v>32900</v>
      </c>
      <c r="P142" s="15">
        <v>37600</v>
      </c>
      <c r="Q142" s="15">
        <v>42300</v>
      </c>
      <c r="R142" s="15">
        <v>47000</v>
      </c>
      <c r="S142" s="15">
        <v>50800</v>
      </c>
      <c r="T142" s="15">
        <v>54550</v>
      </c>
      <c r="U142" s="15">
        <v>58300</v>
      </c>
      <c r="V142" s="15">
        <v>62050</v>
      </c>
      <c r="W142" s="15">
        <f t="shared" si="28"/>
        <v>65800</v>
      </c>
      <c r="X142" s="15">
        <f t="shared" si="29"/>
        <v>69560</v>
      </c>
      <c r="Y142" s="15">
        <f t="shared" si="30"/>
        <v>73320</v>
      </c>
      <c r="Z142" s="15">
        <f t="shared" si="31"/>
        <v>77080</v>
      </c>
      <c r="AA142" s="15">
        <v>52650</v>
      </c>
      <c r="AB142" s="15">
        <v>60200</v>
      </c>
      <c r="AC142" s="15">
        <v>67700</v>
      </c>
      <c r="AD142" s="15">
        <v>75200</v>
      </c>
      <c r="AE142" s="15">
        <v>81250</v>
      </c>
      <c r="AF142" s="15">
        <v>87250</v>
      </c>
      <c r="AG142" s="15">
        <v>93250</v>
      </c>
      <c r="AH142" s="15">
        <v>99300</v>
      </c>
      <c r="AI142" s="15">
        <f t="shared" si="32"/>
        <v>105280</v>
      </c>
      <c r="AJ142" s="15">
        <f t="shared" si="33"/>
        <v>111296</v>
      </c>
      <c r="AK142" s="15">
        <f t="shared" si="34"/>
        <v>117312</v>
      </c>
      <c r="AL142" s="15">
        <f t="shared" si="35"/>
        <v>123328</v>
      </c>
      <c r="AM142" s="6" t="s">
        <v>525</v>
      </c>
      <c r="AN142" s="6" t="s">
        <v>228</v>
      </c>
      <c r="AO142" s="6" t="s">
        <v>385</v>
      </c>
      <c r="AP142" s="6">
        <v>1</v>
      </c>
      <c r="AQ142" s="14"/>
      <c r="AR142" s="14"/>
      <c r="AS142" s="14"/>
      <c r="AT142" s="14"/>
      <c r="AU142" s="6"/>
      <c r="AV142" s="6"/>
      <c r="AW142" s="6"/>
      <c r="AX142" s="6"/>
    </row>
    <row r="143" spans="1:50" x14ac:dyDescent="0.25">
      <c r="A143" s="6" t="s">
        <v>229</v>
      </c>
      <c r="B143" s="15">
        <v>63600</v>
      </c>
      <c r="C143" s="15">
        <v>15750</v>
      </c>
      <c r="D143" s="15">
        <v>20440</v>
      </c>
      <c r="E143" s="15">
        <v>25820</v>
      </c>
      <c r="F143" s="15">
        <v>31200</v>
      </c>
      <c r="G143" s="15">
        <v>36580</v>
      </c>
      <c r="H143" s="15">
        <v>41960</v>
      </c>
      <c r="I143" s="15">
        <v>46500</v>
      </c>
      <c r="J143" s="15">
        <v>49500</v>
      </c>
      <c r="K143" s="15">
        <f t="shared" si="24"/>
        <v>43680</v>
      </c>
      <c r="L143" s="15">
        <f t="shared" si="25"/>
        <v>46176</v>
      </c>
      <c r="M143" s="15">
        <f t="shared" si="26"/>
        <v>48672</v>
      </c>
      <c r="N143" s="15">
        <f t="shared" si="27"/>
        <v>51168</v>
      </c>
      <c r="O143" s="15">
        <v>26250</v>
      </c>
      <c r="P143" s="15">
        <v>30000</v>
      </c>
      <c r="Q143" s="15">
        <v>33750</v>
      </c>
      <c r="R143" s="15">
        <v>37500</v>
      </c>
      <c r="S143" s="15">
        <v>40500</v>
      </c>
      <c r="T143" s="15">
        <v>43500</v>
      </c>
      <c r="U143" s="15">
        <v>46500</v>
      </c>
      <c r="V143" s="15">
        <v>49500</v>
      </c>
      <c r="W143" s="15">
        <f t="shared" si="28"/>
        <v>52500</v>
      </c>
      <c r="X143" s="15">
        <f t="shared" si="29"/>
        <v>55500</v>
      </c>
      <c r="Y143" s="15">
        <f t="shared" si="30"/>
        <v>58500</v>
      </c>
      <c r="Z143" s="15">
        <f t="shared" si="31"/>
        <v>61500</v>
      </c>
      <c r="AA143" s="15">
        <v>42000</v>
      </c>
      <c r="AB143" s="15">
        <v>48000</v>
      </c>
      <c r="AC143" s="15">
        <v>54000</v>
      </c>
      <c r="AD143" s="15">
        <v>60000</v>
      </c>
      <c r="AE143" s="15">
        <v>64800</v>
      </c>
      <c r="AF143" s="15">
        <v>69600</v>
      </c>
      <c r="AG143" s="15">
        <v>74400</v>
      </c>
      <c r="AH143" s="15">
        <v>79200</v>
      </c>
      <c r="AI143" s="15">
        <f t="shared" si="32"/>
        <v>84000</v>
      </c>
      <c r="AJ143" s="15">
        <f t="shared" si="33"/>
        <v>88800</v>
      </c>
      <c r="AK143" s="15">
        <f t="shared" si="34"/>
        <v>93600</v>
      </c>
      <c r="AL143" s="15">
        <f t="shared" si="35"/>
        <v>98400</v>
      </c>
      <c r="AM143" s="6" t="s">
        <v>526</v>
      </c>
      <c r="AN143" s="6" t="s">
        <v>229</v>
      </c>
      <c r="AO143" s="6" t="s">
        <v>385</v>
      </c>
      <c r="AP143" s="6">
        <v>0</v>
      </c>
      <c r="AQ143" s="14"/>
      <c r="AR143" s="14"/>
      <c r="AS143" s="14"/>
      <c r="AT143" s="14"/>
      <c r="AU143" s="6"/>
      <c r="AV143" s="6"/>
      <c r="AW143" s="6"/>
      <c r="AX143" s="6"/>
    </row>
    <row r="144" spans="1:50" x14ac:dyDescent="0.25">
      <c r="A144" s="6" t="s">
        <v>230</v>
      </c>
      <c r="B144" s="15">
        <v>85900</v>
      </c>
      <c r="C144" s="15">
        <v>18050</v>
      </c>
      <c r="D144" s="15">
        <v>20600</v>
      </c>
      <c r="E144" s="15">
        <v>25820</v>
      </c>
      <c r="F144" s="15">
        <v>31200</v>
      </c>
      <c r="G144" s="15">
        <v>36580</v>
      </c>
      <c r="H144" s="15">
        <v>41960</v>
      </c>
      <c r="I144" s="15">
        <v>47340</v>
      </c>
      <c r="J144" s="15">
        <v>52720</v>
      </c>
      <c r="K144" s="15">
        <f t="shared" si="24"/>
        <v>43680</v>
      </c>
      <c r="L144" s="15">
        <f t="shared" si="25"/>
        <v>46176</v>
      </c>
      <c r="M144" s="15">
        <f t="shared" si="26"/>
        <v>48672</v>
      </c>
      <c r="N144" s="15">
        <f t="shared" si="27"/>
        <v>51168</v>
      </c>
      <c r="O144" s="15">
        <v>30100</v>
      </c>
      <c r="P144" s="15">
        <v>34400</v>
      </c>
      <c r="Q144" s="15">
        <v>38700</v>
      </c>
      <c r="R144" s="15">
        <v>42950</v>
      </c>
      <c r="S144" s="15">
        <v>46400</v>
      </c>
      <c r="T144" s="15">
        <v>49850</v>
      </c>
      <c r="U144" s="15">
        <v>53300</v>
      </c>
      <c r="V144" s="15">
        <v>56700</v>
      </c>
      <c r="W144" s="15">
        <f t="shared" si="28"/>
        <v>60129.999999999993</v>
      </c>
      <c r="X144" s="15">
        <f t="shared" si="29"/>
        <v>63566</v>
      </c>
      <c r="Y144" s="15">
        <f t="shared" si="30"/>
        <v>67002</v>
      </c>
      <c r="Z144" s="15">
        <f t="shared" si="31"/>
        <v>70438</v>
      </c>
      <c r="AA144" s="15">
        <v>48100</v>
      </c>
      <c r="AB144" s="15">
        <v>55000</v>
      </c>
      <c r="AC144" s="15">
        <v>61850</v>
      </c>
      <c r="AD144" s="15">
        <v>68700</v>
      </c>
      <c r="AE144" s="15">
        <v>74200</v>
      </c>
      <c r="AF144" s="15">
        <v>79700</v>
      </c>
      <c r="AG144" s="15">
        <v>85200</v>
      </c>
      <c r="AH144" s="15">
        <v>90700</v>
      </c>
      <c r="AI144" s="15">
        <f t="shared" si="32"/>
        <v>96180</v>
      </c>
      <c r="AJ144" s="15">
        <f t="shared" si="33"/>
        <v>101676</v>
      </c>
      <c r="AK144" s="15">
        <f t="shared" si="34"/>
        <v>107172</v>
      </c>
      <c r="AL144" s="15">
        <f t="shared" si="35"/>
        <v>112668</v>
      </c>
      <c r="AM144" s="6" t="s">
        <v>527</v>
      </c>
      <c r="AN144" s="6" t="s">
        <v>230</v>
      </c>
      <c r="AO144" s="6" t="s">
        <v>385</v>
      </c>
      <c r="AP144" s="6">
        <v>0</v>
      </c>
      <c r="AQ144" s="14"/>
      <c r="AR144" s="14"/>
      <c r="AS144" s="14"/>
      <c r="AT144" s="14"/>
      <c r="AU144" s="6"/>
      <c r="AV144" s="6"/>
      <c r="AW144" s="6"/>
      <c r="AX144" s="6"/>
    </row>
    <row r="145" spans="1:50" x14ac:dyDescent="0.25">
      <c r="A145" s="6" t="s">
        <v>231</v>
      </c>
      <c r="B145" s="15">
        <v>76400</v>
      </c>
      <c r="C145" s="15">
        <v>16050</v>
      </c>
      <c r="D145" s="15">
        <v>20440</v>
      </c>
      <c r="E145" s="15">
        <v>25820</v>
      </c>
      <c r="F145" s="15">
        <v>31200</v>
      </c>
      <c r="G145" s="15">
        <v>36580</v>
      </c>
      <c r="H145" s="15">
        <v>41960</v>
      </c>
      <c r="I145" s="15">
        <v>47340</v>
      </c>
      <c r="J145" s="15">
        <v>50450</v>
      </c>
      <c r="K145" s="15">
        <f t="shared" si="24"/>
        <v>43680</v>
      </c>
      <c r="L145" s="15">
        <f t="shared" si="25"/>
        <v>46176</v>
      </c>
      <c r="M145" s="15">
        <f t="shared" si="26"/>
        <v>48672</v>
      </c>
      <c r="N145" s="15">
        <f t="shared" si="27"/>
        <v>51168</v>
      </c>
      <c r="O145" s="15">
        <v>26750</v>
      </c>
      <c r="P145" s="15">
        <v>30600</v>
      </c>
      <c r="Q145" s="15">
        <v>34400</v>
      </c>
      <c r="R145" s="15">
        <v>38200</v>
      </c>
      <c r="S145" s="15">
        <v>41300</v>
      </c>
      <c r="T145" s="15">
        <v>44350</v>
      </c>
      <c r="U145" s="15">
        <v>47400</v>
      </c>
      <c r="V145" s="15">
        <v>50450</v>
      </c>
      <c r="W145" s="15">
        <f t="shared" si="28"/>
        <v>53480</v>
      </c>
      <c r="X145" s="15">
        <f t="shared" si="29"/>
        <v>56536</v>
      </c>
      <c r="Y145" s="15">
        <f t="shared" si="30"/>
        <v>59592</v>
      </c>
      <c r="Z145" s="15">
        <f t="shared" si="31"/>
        <v>62648</v>
      </c>
      <c r="AA145" s="15">
        <v>42800</v>
      </c>
      <c r="AB145" s="15">
        <v>48900</v>
      </c>
      <c r="AC145" s="15">
        <v>55000</v>
      </c>
      <c r="AD145" s="15">
        <v>61100</v>
      </c>
      <c r="AE145" s="15">
        <v>66000</v>
      </c>
      <c r="AF145" s="15">
        <v>70900</v>
      </c>
      <c r="AG145" s="15">
        <v>75800</v>
      </c>
      <c r="AH145" s="15">
        <v>80700</v>
      </c>
      <c r="AI145" s="15">
        <f t="shared" si="32"/>
        <v>85540</v>
      </c>
      <c r="AJ145" s="15">
        <f t="shared" si="33"/>
        <v>90428</v>
      </c>
      <c r="AK145" s="15">
        <f t="shared" si="34"/>
        <v>95316</v>
      </c>
      <c r="AL145" s="15">
        <f t="shared" si="35"/>
        <v>100204</v>
      </c>
      <c r="AM145" s="6" t="s">
        <v>528</v>
      </c>
      <c r="AN145" s="6" t="s">
        <v>231</v>
      </c>
      <c r="AO145" s="6" t="s">
        <v>385</v>
      </c>
      <c r="AP145" s="6">
        <v>0</v>
      </c>
      <c r="AQ145" s="14"/>
      <c r="AR145" s="14"/>
      <c r="AS145" s="14"/>
      <c r="AT145" s="14"/>
      <c r="AU145" s="6"/>
      <c r="AV145" s="6"/>
      <c r="AW145" s="6"/>
      <c r="AX145" s="6"/>
    </row>
    <row r="146" spans="1:50" x14ac:dyDescent="0.25">
      <c r="A146" s="6" t="s">
        <v>232</v>
      </c>
      <c r="B146" s="15">
        <v>74000</v>
      </c>
      <c r="C146" s="15">
        <v>15750</v>
      </c>
      <c r="D146" s="15">
        <v>20440</v>
      </c>
      <c r="E146" s="15">
        <v>25820</v>
      </c>
      <c r="F146" s="15">
        <v>31200</v>
      </c>
      <c r="G146" s="15">
        <v>36580</v>
      </c>
      <c r="H146" s="15">
        <v>41960</v>
      </c>
      <c r="I146" s="15">
        <v>46500</v>
      </c>
      <c r="J146" s="15">
        <v>49500</v>
      </c>
      <c r="K146" s="15">
        <f t="shared" si="24"/>
        <v>43680</v>
      </c>
      <c r="L146" s="15">
        <f t="shared" si="25"/>
        <v>46176</v>
      </c>
      <c r="M146" s="15">
        <f t="shared" si="26"/>
        <v>48672</v>
      </c>
      <c r="N146" s="15">
        <f t="shared" si="27"/>
        <v>51168</v>
      </c>
      <c r="O146" s="15">
        <v>26250</v>
      </c>
      <c r="P146" s="15">
        <v>30000</v>
      </c>
      <c r="Q146" s="15">
        <v>33750</v>
      </c>
      <c r="R146" s="15">
        <v>37500</v>
      </c>
      <c r="S146" s="15">
        <v>40500</v>
      </c>
      <c r="T146" s="15">
        <v>43500</v>
      </c>
      <c r="U146" s="15">
        <v>46500</v>
      </c>
      <c r="V146" s="15">
        <v>49500</v>
      </c>
      <c r="W146" s="15">
        <f t="shared" si="28"/>
        <v>52500</v>
      </c>
      <c r="X146" s="15">
        <f t="shared" si="29"/>
        <v>55500</v>
      </c>
      <c r="Y146" s="15">
        <f t="shared" si="30"/>
        <v>58500</v>
      </c>
      <c r="Z146" s="15">
        <f t="shared" si="31"/>
        <v>61500</v>
      </c>
      <c r="AA146" s="15">
        <v>42000</v>
      </c>
      <c r="AB146" s="15">
        <v>48000</v>
      </c>
      <c r="AC146" s="15">
        <v>54000</v>
      </c>
      <c r="AD146" s="15">
        <v>60000</v>
      </c>
      <c r="AE146" s="15">
        <v>64800</v>
      </c>
      <c r="AF146" s="15">
        <v>69600</v>
      </c>
      <c r="AG146" s="15">
        <v>74400</v>
      </c>
      <c r="AH146" s="15">
        <v>79200</v>
      </c>
      <c r="AI146" s="15">
        <f t="shared" si="32"/>
        <v>84000</v>
      </c>
      <c r="AJ146" s="15">
        <f t="shared" si="33"/>
        <v>88800</v>
      </c>
      <c r="AK146" s="15">
        <f t="shared" si="34"/>
        <v>93600</v>
      </c>
      <c r="AL146" s="15">
        <f t="shared" si="35"/>
        <v>98400</v>
      </c>
      <c r="AM146" s="6" t="s">
        <v>529</v>
      </c>
      <c r="AN146" s="6" t="s">
        <v>232</v>
      </c>
      <c r="AO146" s="6" t="s">
        <v>385</v>
      </c>
      <c r="AP146" s="6">
        <v>0</v>
      </c>
      <c r="AQ146" s="14"/>
      <c r="AR146" s="14"/>
      <c r="AS146" s="14"/>
      <c r="AT146" s="14"/>
      <c r="AU146" s="6"/>
      <c r="AV146" s="6"/>
      <c r="AW146" s="6"/>
      <c r="AX146" s="6"/>
    </row>
    <row r="147" spans="1:50" x14ac:dyDescent="0.25">
      <c r="A147" s="6" t="s">
        <v>233</v>
      </c>
      <c r="B147" s="15">
        <v>94600</v>
      </c>
      <c r="C147" s="15">
        <v>19900</v>
      </c>
      <c r="D147" s="15">
        <v>22750</v>
      </c>
      <c r="E147" s="15">
        <v>25820</v>
      </c>
      <c r="F147" s="15">
        <v>31200</v>
      </c>
      <c r="G147" s="15">
        <v>36580</v>
      </c>
      <c r="H147" s="15">
        <v>41960</v>
      </c>
      <c r="I147" s="15">
        <v>47340</v>
      </c>
      <c r="J147" s="15">
        <v>52720</v>
      </c>
      <c r="K147" s="15">
        <f t="shared" si="24"/>
        <v>43680</v>
      </c>
      <c r="L147" s="15">
        <f t="shared" si="25"/>
        <v>46176</v>
      </c>
      <c r="M147" s="15">
        <f t="shared" si="26"/>
        <v>48672</v>
      </c>
      <c r="N147" s="15">
        <f t="shared" si="27"/>
        <v>51168</v>
      </c>
      <c r="O147" s="15">
        <v>33150</v>
      </c>
      <c r="P147" s="15">
        <v>37850</v>
      </c>
      <c r="Q147" s="15">
        <v>42600</v>
      </c>
      <c r="R147" s="15">
        <v>47300</v>
      </c>
      <c r="S147" s="15">
        <v>51100</v>
      </c>
      <c r="T147" s="15">
        <v>54900</v>
      </c>
      <c r="U147" s="15">
        <v>58700</v>
      </c>
      <c r="V147" s="15">
        <v>62450</v>
      </c>
      <c r="W147" s="15">
        <f t="shared" si="28"/>
        <v>66220</v>
      </c>
      <c r="X147" s="15">
        <f t="shared" si="29"/>
        <v>70004</v>
      </c>
      <c r="Y147" s="15">
        <f t="shared" si="30"/>
        <v>73788</v>
      </c>
      <c r="Z147" s="15">
        <f t="shared" si="31"/>
        <v>77572</v>
      </c>
      <c r="AA147" s="15">
        <v>53000</v>
      </c>
      <c r="AB147" s="15">
        <v>60600</v>
      </c>
      <c r="AC147" s="15">
        <v>68150</v>
      </c>
      <c r="AD147" s="15">
        <v>75700</v>
      </c>
      <c r="AE147" s="15">
        <v>81800</v>
      </c>
      <c r="AF147" s="15">
        <v>87850</v>
      </c>
      <c r="AG147" s="15">
        <v>93900</v>
      </c>
      <c r="AH147" s="15">
        <v>99950</v>
      </c>
      <c r="AI147" s="15">
        <f t="shared" si="32"/>
        <v>105980</v>
      </c>
      <c r="AJ147" s="15">
        <f t="shared" si="33"/>
        <v>112036</v>
      </c>
      <c r="AK147" s="15">
        <f t="shared" si="34"/>
        <v>118092</v>
      </c>
      <c r="AL147" s="15">
        <f t="shared" si="35"/>
        <v>124148</v>
      </c>
      <c r="AM147" s="6" t="s">
        <v>530</v>
      </c>
      <c r="AN147" s="6" t="s">
        <v>233</v>
      </c>
      <c r="AO147" s="6" t="s">
        <v>385</v>
      </c>
      <c r="AP147" s="6">
        <v>1</v>
      </c>
      <c r="AQ147" s="14"/>
      <c r="AR147" s="14"/>
      <c r="AS147" s="14"/>
      <c r="AT147" s="14"/>
      <c r="AU147" s="6"/>
      <c r="AV147" s="6"/>
      <c r="AW147" s="6"/>
      <c r="AX147" s="6"/>
    </row>
    <row r="148" spans="1:50" x14ac:dyDescent="0.25">
      <c r="A148" s="6" t="s">
        <v>234</v>
      </c>
      <c r="B148" s="15">
        <v>67700</v>
      </c>
      <c r="C148" s="15">
        <v>15750</v>
      </c>
      <c r="D148" s="15">
        <v>20440</v>
      </c>
      <c r="E148" s="15">
        <v>25820</v>
      </c>
      <c r="F148" s="15">
        <v>31200</v>
      </c>
      <c r="G148" s="15">
        <v>36580</v>
      </c>
      <c r="H148" s="15">
        <v>41960</v>
      </c>
      <c r="I148" s="15">
        <v>46500</v>
      </c>
      <c r="J148" s="15">
        <v>49500</v>
      </c>
      <c r="K148" s="15">
        <f t="shared" si="24"/>
        <v>43680</v>
      </c>
      <c r="L148" s="15">
        <f t="shared" si="25"/>
        <v>46176</v>
      </c>
      <c r="M148" s="15">
        <f t="shared" si="26"/>
        <v>48672</v>
      </c>
      <c r="N148" s="15">
        <f t="shared" si="27"/>
        <v>51168</v>
      </c>
      <c r="O148" s="15">
        <v>26250</v>
      </c>
      <c r="P148" s="15">
        <v>30000</v>
      </c>
      <c r="Q148" s="15">
        <v>33750</v>
      </c>
      <c r="R148" s="15">
        <v>37500</v>
      </c>
      <c r="S148" s="15">
        <v>40500</v>
      </c>
      <c r="T148" s="15">
        <v>43500</v>
      </c>
      <c r="U148" s="15">
        <v>46500</v>
      </c>
      <c r="V148" s="15">
        <v>49500</v>
      </c>
      <c r="W148" s="15">
        <f t="shared" si="28"/>
        <v>52500</v>
      </c>
      <c r="X148" s="15">
        <f t="shared" si="29"/>
        <v>55500</v>
      </c>
      <c r="Y148" s="15">
        <f t="shared" si="30"/>
        <v>58500</v>
      </c>
      <c r="Z148" s="15">
        <f t="shared" si="31"/>
        <v>61500</v>
      </c>
      <c r="AA148" s="15">
        <v>42000</v>
      </c>
      <c r="AB148" s="15">
        <v>48000</v>
      </c>
      <c r="AC148" s="15">
        <v>54000</v>
      </c>
      <c r="AD148" s="15">
        <v>60000</v>
      </c>
      <c r="AE148" s="15">
        <v>64800</v>
      </c>
      <c r="AF148" s="15">
        <v>69600</v>
      </c>
      <c r="AG148" s="15">
        <v>74400</v>
      </c>
      <c r="AH148" s="15">
        <v>79200</v>
      </c>
      <c r="AI148" s="15">
        <f t="shared" si="32"/>
        <v>84000</v>
      </c>
      <c r="AJ148" s="15">
        <f t="shared" si="33"/>
        <v>88800</v>
      </c>
      <c r="AK148" s="15">
        <f t="shared" si="34"/>
        <v>93600</v>
      </c>
      <c r="AL148" s="15">
        <f t="shared" si="35"/>
        <v>98400</v>
      </c>
      <c r="AM148" s="6" t="s">
        <v>531</v>
      </c>
      <c r="AN148" s="6" t="s">
        <v>234</v>
      </c>
      <c r="AO148" s="6" t="s">
        <v>385</v>
      </c>
      <c r="AP148" s="6">
        <v>0</v>
      </c>
      <c r="AQ148" s="14"/>
      <c r="AR148" s="14"/>
      <c r="AS148" s="14"/>
      <c r="AT148" s="14"/>
      <c r="AU148" s="6"/>
      <c r="AV148" s="6"/>
      <c r="AW148" s="6"/>
      <c r="AX148" s="6"/>
    </row>
    <row r="149" spans="1:50" x14ac:dyDescent="0.25">
      <c r="A149" s="6" t="s">
        <v>235</v>
      </c>
      <c r="B149" s="15">
        <v>81500</v>
      </c>
      <c r="C149" s="15">
        <v>17150</v>
      </c>
      <c r="D149" s="15">
        <v>20440</v>
      </c>
      <c r="E149" s="15">
        <v>25820</v>
      </c>
      <c r="F149" s="15">
        <v>31200</v>
      </c>
      <c r="G149" s="15">
        <v>36580</v>
      </c>
      <c r="H149" s="15">
        <v>41960</v>
      </c>
      <c r="I149" s="15">
        <v>47340</v>
      </c>
      <c r="J149" s="15">
        <v>52720</v>
      </c>
      <c r="K149" s="15">
        <f t="shared" si="24"/>
        <v>43680</v>
      </c>
      <c r="L149" s="15">
        <f t="shared" si="25"/>
        <v>46176</v>
      </c>
      <c r="M149" s="15">
        <f t="shared" si="26"/>
        <v>48672</v>
      </c>
      <c r="N149" s="15">
        <f t="shared" si="27"/>
        <v>51168</v>
      </c>
      <c r="O149" s="15">
        <v>28550</v>
      </c>
      <c r="P149" s="15">
        <v>32600</v>
      </c>
      <c r="Q149" s="15">
        <v>36700</v>
      </c>
      <c r="R149" s="15">
        <v>40750</v>
      </c>
      <c r="S149" s="15">
        <v>44050</v>
      </c>
      <c r="T149" s="15">
        <v>47300</v>
      </c>
      <c r="U149" s="15">
        <v>50550</v>
      </c>
      <c r="V149" s="15">
        <v>53800</v>
      </c>
      <c r="W149" s="15">
        <f t="shared" si="28"/>
        <v>57050</v>
      </c>
      <c r="X149" s="15">
        <f t="shared" si="29"/>
        <v>60310</v>
      </c>
      <c r="Y149" s="15">
        <f t="shared" si="30"/>
        <v>63570</v>
      </c>
      <c r="Z149" s="15">
        <f t="shared" si="31"/>
        <v>66830</v>
      </c>
      <c r="AA149" s="15">
        <v>45650</v>
      </c>
      <c r="AB149" s="15">
        <v>52200</v>
      </c>
      <c r="AC149" s="15">
        <v>58700</v>
      </c>
      <c r="AD149" s="15">
        <v>65200</v>
      </c>
      <c r="AE149" s="15">
        <v>70450</v>
      </c>
      <c r="AF149" s="15">
        <v>75650</v>
      </c>
      <c r="AG149" s="15">
        <v>80850</v>
      </c>
      <c r="AH149" s="15">
        <v>86100</v>
      </c>
      <c r="AI149" s="15">
        <f t="shared" si="32"/>
        <v>91280</v>
      </c>
      <c r="AJ149" s="15">
        <f t="shared" si="33"/>
        <v>96496</v>
      </c>
      <c r="AK149" s="15">
        <f t="shared" si="34"/>
        <v>101712</v>
      </c>
      <c r="AL149" s="15">
        <f t="shared" si="35"/>
        <v>106928</v>
      </c>
      <c r="AM149" s="6" t="s">
        <v>532</v>
      </c>
      <c r="AN149" s="6" t="s">
        <v>235</v>
      </c>
      <c r="AO149" s="6" t="s">
        <v>385</v>
      </c>
      <c r="AP149" s="6">
        <v>0</v>
      </c>
      <c r="AQ149" s="14"/>
      <c r="AR149" s="14"/>
      <c r="AS149" s="14"/>
      <c r="AT149" s="14"/>
      <c r="AU149" s="6"/>
      <c r="AV149" s="6"/>
      <c r="AW149" s="6"/>
      <c r="AX149" s="6"/>
    </row>
    <row r="150" spans="1:50" x14ac:dyDescent="0.25">
      <c r="A150" s="6" t="s">
        <v>236</v>
      </c>
      <c r="B150" s="15">
        <v>72600</v>
      </c>
      <c r="C150" s="15">
        <v>15750</v>
      </c>
      <c r="D150" s="15">
        <v>20440</v>
      </c>
      <c r="E150" s="15">
        <v>25820</v>
      </c>
      <c r="F150" s="15">
        <v>31200</v>
      </c>
      <c r="G150" s="15">
        <v>36580</v>
      </c>
      <c r="H150" s="15">
        <v>41960</v>
      </c>
      <c r="I150" s="15">
        <v>46500</v>
      </c>
      <c r="J150" s="15">
        <v>49500</v>
      </c>
      <c r="K150" s="15">
        <f t="shared" si="24"/>
        <v>43680</v>
      </c>
      <c r="L150" s="15">
        <f t="shared" si="25"/>
        <v>46176</v>
      </c>
      <c r="M150" s="15">
        <f t="shared" si="26"/>
        <v>48672</v>
      </c>
      <c r="N150" s="15">
        <f t="shared" si="27"/>
        <v>51168</v>
      </c>
      <c r="O150" s="15">
        <v>26250</v>
      </c>
      <c r="P150" s="15">
        <v>30000</v>
      </c>
      <c r="Q150" s="15">
        <v>33750</v>
      </c>
      <c r="R150" s="15">
        <v>37500</v>
      </c>
      <c r="S150" s="15">
        <v>40500</v>
      </c>
      <c r="T150" s="15">
        <v>43500</v>
      </c>
      <c r="U150" s="15">
        <v>46500</v>
      </c>
      <c r="V150" s="15">
        <v>49500</v>
      </c>
      <c r="W150" s="15">
        <f t="shared" si="28"/>
        <v>52500</v>
      </c>
      <c r="X150" s="15">
        <f t="shared" si="29"/>
        <v>55500</v>
      </c>
      <c r="Y150" s="15">
        <f t="shared" si="30"/>
        <v>58500</v>
      </c>
      <c r="Z150" s="15">
        <f t="shared" si="31"/>
        <v>61500</v>
      </c>
      <c r="AA150" s="15">
        <v>42000</v>
      </c>
      <c r="AB150" s="15">
        <v>48000</v>
      </c>
      <c r="AC150" s="15">
        <v>54000</v>
      </c>
      <c r="AD150" s="15">
        <v>60000</v>
      </c>
      <c r="AE150" s="15">
        <v>64800</v>
      </c>
      <c r="AF150" s="15">
        <v>69600</v>
      </c>
      <c r="AG150" s="15">
        <v>74400</v>
      </c>
      <c r="AH150" s="15">
        <v>79200</v>
      </c>
      <c r="AI150" s="15">
        <f t="shared" si="32"/>
        <v>84000</v>
      </c>
      <c r="AJ150" s="15">
        <f t="shared" si="33"/>
        <v>88800</v>
      </c>
      <c r="AK150" s="15">
        <f t="shared" si="34"/>
        <v>93600</v>
      </c>
      <c r="AL150" s="15">
        <f t="shared" si="35"/>
        <v>98400</v>
      </c>
      <c r="AM150" s="6" t="s">
        <v>533</v>
      </c>
      <c r="AN150" s="6" t="s">
        <v>236</v>
      </c>
      <c r="AO150" s="6" t="s">
        <v>385</v>
      </c>
      <c r="AP150" s="6">
        <v>0</v>
      </c>
      <c r="AQ150" s="14"/>
      <c r="AR150" s="14"/>
      <c r="AS150" s="14"/>
      <c r="AT150" s="14"/>
      <c r="AU150" s="6"/>
      <c r="AV150" s="6"/>
      <c r="AW150" s="6"/>
      <c r="AX150" s="6"/>
    </row>
    <row r="151" spans="1:50" x14ac:dyDescent="0.25">
      <c r="A151" s="6" t="s">
        <v>237</v>
      </c>
      <c r="B151" s="15">
        <v>82900</v>
      </c>
      <c r="C151" s="15">
        <v>17050</v>
      </c>
      <c r="D151" s="15">
        <v>20440</v>
      </c>
      <c r="E151" s="15">
        <v>25820</v>
      </c>
      <c r="F151" s="15">
        <v>31200</v>
      </c>
      <c r="G151" s="15">
        <v>36580</v>
      </c>
      <c r="H151" s="15">
        <v>41960</v>
      </c>
      <c r="I151" s="15">
        <v>47340</v>
      </c>
      <c r="J151" s="15">
        <v>52720</v>
      </c>
      <c r="K151" s="15">
        <f t="shared" si="24"/>
        <v>43680</v>
      </c>
      <c r="L151" s="15">
        <f t="shared" si="25"/>
        <v>46176</v>
      </c>
      <c r="M151" s="15">
        <f t="shared" si="26"/>
        <v>48672</v>
      </c>
      <c r="N151" s="15">
        <f t="shared" si="27"/>
        <v>51168</v>
      </c>
      <c r="O151" s="15">
        <v>28450</v>
      </c>
      <c r="P151" s="15">
        <v>32500</v>
      </c>
      <c r="Q151" s="15">
        <v>36550</v>
      </c>
      <c r="R151" s="15">
        <v>40600</v>
      </c>
      <c r="S151" s="15">
        <v>43850</v>
      </c>
      <c r="T151" s="15">
        <v>47100</v>
      </c>
      <c r="U151" s="15">
        <v>50350</v>
      </c>
      <c r="V151" s="15">
        <v>53600</v>
      </c>
      <c r="W151" s="15">
        <f t="shared" si="28"/>
        <v>56840</v>
      </c>
      <c r="X151" s="15">
        <f t="shared" si="29"/>
        <v>60088</v>
      </c>
      <c r="Y151" s="15">
        <f t="shared" si="30"/>
        <v>63336</v>
      </c>
      <c r="Z151" s="15">
        <f t="shared" si="31"/>
        <v>66584</v>
      </c>
      <c r="AA151" s="15">
        <v>45500</v>
      </c>
      <c r="AB151" s="15">
        <v>52000</v>
      </c>
      <c r="AC151" s="15">
        <v>58500</v>
      </c>
      <c r="AD151" s="15">
        <v>64950</v>
      </c>
      <c r="AE151" s="15">
        <v>70150</v>
      </c>
      <c r="AF151" s="15">
        <v>75350</v>
      </c>
      <c r="AG151" s="15">
        <v>80550</v>
      </c>
      <c r="AH151" s="15">
        <v>85750</v>
      </c>
      <c r="AI151" s="15">
        <f t="shared" si="32"/>
        <v>90930</v>
      </c>
      <c r="AJ151" s="15">
        <f t="shared" si="33"/>
        <v>96126</v>
      </c>
      <c r="AK151" s="15">
        <f t="shared" si="34"/>
        <v>101322</v>
      </c>
      <c r="AL151" s="15">
        <f t="shared" si="35"/>
        <v>106518</v>
      </c>
      <c r="AM151" s="6" t="s">
        <v>534</v>
      </c>
      <c r="AN151" s="6" t="s">
        <v>237</v>
      </c>
      <c r="AO151" s="6" t="s">
        <v>385</v>
      </c>
      <c r="AP151" s="6">
        <v>0</v>
      </c>
      <c r="AQ151" s="14"/>
      <c r="AR151" s="14"/>
      <c r="AS151" s="14"/>
      <c r="AT151" s="14"/>
      <c r="AU151" s="6"/>
      <c r="AV151" s="6"/>
      <c r="AW151" s="6"/>
      <c r="AX151" s="6"/>
    </row>
    <row r="152" spans="1:50" x14ac:dyDescent="0.25">
      <c r="A152" s="6" t="s">
        <v>238</v>
      </c>
      <c r="B152" s="15">
        <v>75000</v>
      </c>
      <c r="C152" s="15">
        <v>19650</v>
      </c>
      <c r="D152" s="15">
        <v>22450</v>
      </c>
      <c r="E152" s="15">
        <v>25820</v>
      </c>
      <c r="F152" s="15">
        <v>31200</v>
      </c>
      <c r="G152" s="15">
        <v>36580</v>
      </c>
      <c r="H152" s="15">
        <v>41960</v>
      </c>
      <c r="I152" s="15">
        <v>47340</v>
      </c>
      <c r="J152" s="15">
        <v>52720</v>
      </c>
      <c r="K152" s="15">
        <f t="shared" si="24"/>
        <v>43680</v>
      </c>
      <c r="L152" s="15">
        <f t="shared" si="25"/>
        <v>46176</v>
      </c>
      <c r="M152" s="15">
        <f t="shared" si="26"/>
        <v>48672</v>
      </c>
      <c r="N152" s="15">
        <f t="shared" si="27"/>
        <v>51168</v>
      </c>
      <c r="O152" s="15">
        <v>32750</v>
      </c>
      <c r="P152" s="15">
        <v>37450</v>
      </c>
      <c r="Q152" s="15">
        <v>42100</v>
      </c>
      <c r="R152" s="15">
        <v>46750</v>
      </c>
      <c r="S152" s="15">
        <v>50500</v>
      </c>
      <c r="T152" s="15">
        <v>54250</v>
      </c>
      <c r="U152" s="15">
        <v>58000</v>
      </c>
      <c r="V152" s="15">
        <v>61750</v>
      </c>
      <c r="W152" s="15">
        <f t="shared" si="28"/>
        <v>65449.999999999993</v>
      </c>
      <c r="X152" s="15">
        <f t="shared" si="29"/>
        <v>69190</v>
      </c>
      <c r="Y152" s="15">
        <f t="shared" si="30"/>
        <v>72930</v>
      </c>
      <c r="Z152" s="15">
        <f t="shared" si="31"/>
        <v>76670</v>
      </c>
      <c r="AA152" s="15">
        <v>52400</v>
      </c>
      <c r="AB152" s="15">
        <v>59850</v>
      </c>
      <c r="AC152" s="15">
        <v>67350</v>
      </c>
      <c r="AD152" s="15">
        <v>74800</v>
      </c>
      <c r="AE152" s="15">
        <v>80800</v>
      </c>
      <c r="AF152" s="15">
        <v>86800</v>
      </c>
      <c r="AG152" s="15">
        <v>92800</v>
      </c>
      <c r="AH152" s="15">
        <v>98750</v>
      </c>
      <c r="AI152" s="15">
        <f t="shared" si="32"/>
        <v>104720</v>
      </c>
      <c r="AJ152" s="15">
        <f t="shared" si="33"/>
        <v>110704</v>
      </c>
      <c r="AK152" s="15">
        <f t="shared" si="34"/>
        <v>116688</v>
      </c>
      <c r="AL152" s="15">
        <f t="shared" si="35"/>
        <v>122672</v>
      </c>
      <c r="AM152" s="6" t="s">
        <v>535</v>
      </c>
      <c r="AN152" s="6" t="s">
        <v>238</v>
      </c>
      <c r="AO152" s="6" t="s">
        <v>385</v>
      </c>
      <c r="AP152" s="6">
        <v>0</v>
      </c>
      <c r="AQ152" s="14"/>
      <c r="AR152" s="14"/>
      <c r="AS152" s="14"/>
      <c r="AT152" s="14"/>
      <c r="AU152" s="6"/>
      <c r="AV152" s="6"/>
      <c r="AW152" s="6"/>
      <c r="AX152" s="6"/>
    </row>
    <row r="153" spans="1:50" x14ac:dyDescent="0.25">
      <c r="A153" s="6" t="s">
        <v>239</v>
      </c>
      <c r="B153" s="15">
        <v>85700</v>
      </c>
      <c r="C153" s="15">
        <v>18000</v>
      </c>
      <c r="D153" s="15">
        <v>20600</v>
      </c>
      <c r="E153" s="15">
        <v>25820</v>
      </c>
      <c r="F153" s="15">
        <v>31200</v>
      </c>
      <c r="G153" s="15">
        <v>36580</v>
      </c>
      <c r="H153" s="15">
        <v>41960</v>
      </c>
      <c r="I153" s="15">
        <v>47340</v>
      </c>
      <c r="J153" s="15">
        <v>52720</v>
      </c>
      <c r="K153" s="15">
        <f t="shared" si="24"/>
        <v>43680</v>
      </c>
      <c r="L153" s="15">
        <f t="shared" si="25"/>
        <v>46176</v>
      </c>
      <c r="M153" s="15">
        <f t="shared" si="26"/>
        <v>48672</v>
      </c>
      <c r="N153" s="15">
        <f t="shared" si="27"/>
        <v>51168</v>
      </c>
      <c r="O153" s="15">
        <v>30000</v>
      </c>
      <c r="P153" s="15">
        <v>34300</v>
      </c>
      <c r="Q153" s="15">
        <v>38600</v>
      </c>
      <c r="R153" s="15">
        <v>42850</v>
      </c>
      <c r="S153" s="15">
        <v>46300</v>
      </c>
      <c r="T153" s="15">
        <v>49750</v>
      </c>
      <c r="U153" s="15">
        <v>53150</v>
      </c>
      <c r="V153" s="15">
        <v>56600</v>
      </c>
      <c r="W153" s="15">
        <f t="shared" si="28"/>
        <v>59989.999999999993</v>
      </c>
      <c r="X153" s="15">
        <f t="shared" si="29"/>
        <v>63418</v>
      </c>
      <c r="Y153" s="15">
        <f t="shared" si="30"/>
        <v>66846</v>
      </c>
      <c r="Z153" s="15">
        <f t="shared" si="31"/>
        <v>70274</v>
      </c>
      <c r="AA153" s="15">
        <v>48000</v>
      </c>
      <c r="AB153" s="15">
        <v>54850</v>
      </c>
      <c r="AC153" s="15">
        <v>61700</v>
      </c>
      <c r="AD153" s="15">
        <v>68550</v>
      </c>
      <c r="AE153" s="15">
        <v>74050</v>
      </c>
      <c r="AF153" s="15">
        <v>79550</v>
      </c>
      <c r="AG153" s="15">
        <v>85050</v>
      </c>
      <c r="AH153" s="15">
        <v>90500</v>
      </c>
      <c r="AI153" s="15">
        <f t="shared" si="32"/>
        <v>95970</v>
      </c>
      <c r="AJ153" s="15">
        <f t="shared" si="33"/>
        <v>101454</v>
      </c>
      <c r="AK153" s="15">
        <f t="shared" si="34"/>
        <v>106938</v>
      </c>
      <c r="AL153" s="15">
        <f t="shared" si="35"/>
        <v>112422</v>
      </c>
      <c r="AM153" s="6" t="s">
        <v>536</v>
      </c>
      <c r="AN153" s="6" t="s">
        <v>239</v>
      </c>
      <c r="AO153" s="6" t="s">
        <v>385</v>
      </c>
      <c r="AP153" s="6">
        <v>1</v>
      </c>
      <c r="AQ153" s="14"/>
      <c r="AR153" s="14"/>
      <c r="AS153" s="14"/>
      <c r="AT153" s="14"/>
      <c r="AU153" s="6"/>
      <c r="AV153" s="6"/>
      <c r="AW153" s="6"/>
      <c r="AX153" s="6"/>
    </row>
    <row r="154" spans="1:50" x14ac:dyDescent="0.25">
      <c r="A154" s="6" t="s">
        <v>240</v>
      </c>
      <c r="B154" s="15">
        <v>73500</v>
      </c>
      <c r="C154" s="15">
        <v>15750</v>
      </c>
      <c r="D154" s="15">
        <v>20440</v>
      </c>
      <c r="E154" s="15">
        <v>25820</v>
      </c>
      <c r="F154" s="15">
        <v>31200</v>
      </c>
      <c r="G154" s="15">
        <v>36580</v>
      </c>
      <c r="H154" s="15">
        <v>41960</v>
      </c>
      <c r="I154" s="15">
        <v>46500</v>
      </c>
      <c r="J154" s="15">
        <v>49500</v>
      </c>
      <c r="K154" s="15">
        <f t="shared" si="24"/>
        <v>43680</v>
      </c>
      <c r="L154" s="15">
        <f t="shared" si="25"/>
        <v>46176</v>
      </c>
      <c r="M154" s="15">
        <f t="shared" si="26"/>
        <v>48672</v>
      </c>
      <c r="N154" s="15">
        <f t="shared" si="27"/>
        <v>51168</v>
      </c>
      <c r="O154" s="15">
        <v>26250</v>
      </c>
      <c r="P154" s="15">
        <v>30000</v>
      </c>
      <c r="Q154" s="15">
        <v>33750</v>
      </c>
      <c r="R154" s="15">
        <v>37500</v>
      </c>
      <c r="S154" s="15">
        <v>40500</v>
      </c>
      <c r="T154" s="15">
        <v>43500</v>
      </c>
      <c r="U154" s="15">
        <v>46500</v>
      </c>
      <c r="V154" s="15">
        <v>49500</v>
      </c>
      <c r="W154" s="15">
        <f t="shared" si="28"/>
        <v>52500</v>
      </c>
      <c r="X154" s="15">
        <f t="shared" si="29"/>
        <v>55500</v>
      </c>
      <c r="Y154" s="15">
        <f t="shared" si="30"/>
        <v>58500</v>
      </c>
      <c r="Z154" s="15">
        <f t="shared" si="31"/>
        <v>61500</v>
      </c>
      <c r="AA154" s="15">
        <v>42000</v>
      </c>
      <c r="AB154" s="15">
        <v>48000</v>
      </c>
      <c r="AC154" s="15">
        <v>54000</v>
      </c>
      <c r="AD154" s="15">
        <v>60000</v>
      </c>
      <c r="AE154" s="15">
        <v>64800</v>
      </c>
      <c r="AF154" s="15">
        <v>69600</v>
      </c>
      <c r="AG154" s="15">
        <v>74400</v>
      </c>
      <c r="AH154" s="15">
        <v>79200</v>
      </c>
      <c r="AI154" s="15">
        <f t="shared" si="32"/>
        <v>84000</v>
      </c>
      <c r="AJ154" s="15">
        <f t="shared" si="33"/>
        <v>88800</v>
      </c>
      <c r="AK154" s="15">
        <f t="shared" si="34"/>
        <v>93600</v>
      </c>
      <c r="AL154" s="15">
        <f t="shared" si="35"/>
        <v>98400</v>
      </c>
      <c r="AM154" s="6" t="s">
        <v>537</v>
      </c>
      <c r="AN154" s="6" t="s">
        <v>240</v>
      </c>
      <c r="AO154" s="6" t="s">
        <v>385</v>
      </c>
      <c r="AP154" s="6">
        <v>1</v>
      </c>
      <c r="AQ154" s="14"/>
      <c r="AR154" s="14"/>
      <c r="AS154" s="14"/>
      <c r="AT154" s="14"/>
      <c r="AU154" s="6"/>
      <c r="AV154" s="6"/>
      <c r="AW154" s="6"/>
      <c r="AX154" s="6"/>
    </row>
    <row r="155" spans="1:50" x14ac:dyDescent="0.25">
      <c r="A155" s="6" t="s">
        <v>241</v>
      </c>
      <c r="B155" s="15">
        <v>70500</v>
      </c>
      <c r="C155" s="15">
        <v>15750</v>
      </c>
      <c r="D155" s="15">
        <v>20440</v>
      </c>
      <c r="E155" s="15">
        <v>25820</v>
      </c>
      <c r="F155" s="15">
        <v>31200</v>
      </c>
      <c r="G155" s="15">
        <v>36580</v>
      </c>
      <c r="H155" s="15">
        <v>41960</v>
      </c>
      <c r="I155" s="15">
        <v>46500</v>
      </c>
      <c r="J155" s="15">
        <v>49500</v>
      </c>
      <c r="K155" s="15">
        <f t="shared" si="24"/>
        <v>43680</v>
      </c>
      <c r="L155" s="15">
        <f t="shared" si="25"/>
        <v>46176</v>
      </c>
      <c r="M155" s="15">
        <f t="shared" si="26"/>
        <v>48672</v>
      </c>
      <c r="N155" s="15">
        <f t="shared" si="27"/>
        <v>51168</v>
      </c>
      <c r="O155" s="15">
        <v>26250</v>
      </c>
      <c r="P155" s="15">
        <v>30000</v>
      </c>
      <c r="Q155" s="15">
        <v>33750</v>
      </c>
      <c r="R155" s="15">
        <v>37500</v>
      </c>
      <c r="S155" s="15">
        <v>40500</v>
      </c>
      <c r="T155" s="15">
        <v>43500</v>
      </c>
      <c r="U155" s="15">
        <v>46500</v>
      </c>
      <c r="V155" s="15">
        <v>49500</v>
      </c>
      <c r="W155" s="15">
        <f t="shared" si="28"/>
        <v>52500</v>
      </c>
      <c r="X155" s="15">
        <f t="shared" si="29"/>
        <v>55500</v>
      </c>
      <c r="Y155" s="15">
        <f t="shared" si="30"/>
        <v>58500</v>
      </c>
      <c r="Z155" s="15">
        <f t="shared" si="31"/>
        <v>61500</v>
      </c>
      <c r="AA155" s="15">
        <v>42000</v>
      </c>
      <c r="AB155" s="15">
        <v>48000</v>
      </c>
      <c r="AC155" s="15">
        <v>54000</v>
      </c>
      <c r="AD155" s="15">
        <v>60000</v>
      </c>
      <c r="AE155" s="15">
        <v>64800</v>
      </c>
      <c r="AF155" s="15">
        <v>69600</v>
      </c>
      <c r="AG155" s="15">
        <v>74400</v>
      </c>
      <c r="AH155" s="15">
        <v>79200</v>
      </c>
      <c r="AI155" s="15">
        <f t="shared" si="32"/>
        <v>84000</v>
      </c>
      <c r="AJ155" s="15">
        <f t="shared" si="33"/>
        <v>88800</v>
      </c>
      <c r="AK155" s="15">
        <f t="shared" si="34"/>
        <v>93600</v>
      </c>
      <c r="AL155" s="15">
        <f t="shared" si="35"/>
        <v>98400</v>
      </c>
      <c r="AM155" s="6" t="s">
        <v>538</v>
      </c>
      <c r="AN155" s="6" t="s">
        <v>241</v>
      </c>
      <c r="AO155" s="6" t="s">
        <v>385</v>
      </c>
      <c r="AP155" s="6">
        <v>0</v>
      </c>
      <c r="AQ155" s="14"/>
      <c r="AR155" s="14"/>
      <c r="AS155" s="14"/>
      <c r="AT155" s="14"/>
      <c r="AU155" s="6"/>
      <c r="AV155" s="6"/>
      <c r="AW155" s="6"/>
      <c r="AX155" s="6"/>
    </row>
    <row r="156" spans="1:50" x14ac:dyDescent="0.25">
      <c r="A156" s="6" t="s">
        <v>242</v>
      </c>
      <c r="B156" s="15">
        <v>83800</v>
      </c>
      <c r="C156" s="15">
        <v>17100</v>
      </c>
      <c r="D156" s="15">
        <v>20440</v>
      </c>
      <c r="E156" s="15">
        <v>25820</v>
      </c>
      <c r="F156" s="15">
        <v>31200</v>
      </c>
      <c r="G156" s="15">
        <v>36580</v>
      </c>
      <c r="H156" s="15">
        <v>41960</v>
      </c>
      <c r="I156" s="15">
        <v>47340</v>
      </c>
      <c r="J156" s="15">
        <v>52720</v>
      </c>
      <c r="K156" s="15">
        <f t="shared" si="24"/>
        <v>43680</v>
      </c>
      <c r="L156" s="15">
        <f t="shared" si="25"/>
        <v>46176</v>
      </c>
      <c r="M156" s="15">
        <f t="shared" si="26"/>
        <v>48672</v>
      </c>
      <c r="N156" s="15">
        <f t="shared" si="27"/>
        <v>51168</v>
      </c>
      <c r="O156" s="15">
        <v>28450</v>
      </c>
      <c r="P156" s="15">
        <v>32550</v>
      </c>
      <c r="Q156" s="15">
        <v>36600</v>
      </c>
      <c r="R156" s="15">
        <v>40700</v>
      </c>
      <c r="S156" s="15">
        <v>44000</v>
      </c>
      <c r="T156" s="15">
        <v>47200</v>
      </c>
      <c r="U156" s="15">
        <v>50450</v>
      </c>
      <c r="V156" s="15">
        <v>53700</v>
      </c>
      <c r="W156" s="15">
        <f t="shared" si="28"/>
        <v>56980</v>
      </c>
      <c r="X156" s="15">
        <f t="shared" si="29"/>
        <v>60236</v>
      </c>
      <c r="Y156" s="15">
        <f t="shared" si="30"/>
        <v>63492</v>
      </c>
      <c r="Z156" s="15">
        <f t="shared" si="31"/>
        <v>66748</v>
      </c>
      <c r="AA156" s="15">
        <v>45550</v>
      </c>
      <c r="AB156" s="15">
        <v>52100</v>
      </c>
      <c r="AC156" s="15">
        <v>58600</v>
      </c>
      <c r="AD156" s="15">
        <v>65100</v>
      </c>
      <c r="AE156" s="15">
        <v>70300</v>
      </c>
      <c r="AF156" s="15">
        <v>75550</v>
      </c>
      <c r="AG156" s="15">
        <v>80750</v>
      </c>
      <c r="AH156" s="15">
        <v>85950</v>
      </c>
      <c r="AI156" s="15">
        <f t="shared" si="32"/>
        <v>91140</v>
      </c>
      <c r="AJ156" s="15">
        <f t="shared" si="33"/>
        <v>96348</v>
      </c>
      <c r="AK156" s="15">
        <f t="shared" si="34"/>
        <v>101556</v>
      </c>
      <c r="AL156" s="15">
        <f t="shared" si="35"/>
        <v>106764</v>
      </c>
      <c r="AM156" s="6" t="s">
        <v>539</v>
      </c>
      <c r="AN156" s="6" t="s">
        <v>242</v>
      </c>
      <c r="AO156" s="6" t="s">
        <v>385</v>
      </c>
      <c r="AP156" s="6">
        <v>1</v>
      </c>
      <c r="AQ156" s="14"/>
      <c r="AR156" s="14"/>
      <c r="AS156" s="14"/>
      <c r="AT156" s="14"/>
      <c r="AU156" s="6"/>
      <c r="AV156" s="6"/>
      <c r="AW156" s="6"/>
      <c r="AX156" s="6"/>
    </row>
    <row r="157" spans="1:50" x14ac:dyDescent="0.25">
      <c r="A157" s="6" t="s">
        <v>243</v>
      </c>
      <c r="B157" s="15">
        <v>79000</v>
      </c>
      <c r="C157" s="15">
        <v>16600</v>
      </c>
      <c r="D157" s="15">
        <v>20440</v>
      </c>
      <c r="E157" s="15">
        <v>25820</v>
      </c>
      <c r="F157" s="15">
        <v>31200</v>
      </c>
      <c r="G157" s="15">
        <v>36580</v>
      </c>
      <c r="H157" s="15">
        <v>41960</v>
      </c>
      <c r="I157" s="15">
        <v>47340</v>
      </c>
      <c r="J157" s="15">
        <v>52150</v>
      </c>
      <c r="K157" s="15">
        <f t="shared" si="24"/>
        <v>43680</v>
      </c>
      <c r="L157" s="15">
        <f t="shared" si="25"/>
        <v>46176</v>
      </c>
      <c r="M157" s="15">
        <f t="shared" si="26"/>
        <v>48672</v>
      </c>
      <c r="N157" s="15">
        <f t="shared" si="27"/>
        <v>51168</v>
      </c>
      <c r="O157" s="15">
        <v>27650</v>
      </c>
      <c r="P157" s="15">
        <v>31600</v>
      </c>
      <c r="Q157" s="15">
        <v>35550</v>
      </c>
      <c r="R157" s="15">
        <v>39500</v>
      </c>
      <c r="S157" s="15">
        <v>42700</v>
      </c>
      <c r="T157" s="15">
        <v>45850</v>
      </c>
      <c r="U157" s="15">
        <v>49000</v>
      </c>
      <c r="V157" s="15">
        <v>52150</v>
      </c>
      <c r="W157" s="15">
        <f t="shared" si="28"/>
        <v>55300</v>
      </c>
      <c r="X157" s="15">
        <f t="shared" si="29"/>
        <v>58460</v>
      </c>
      <c r="Y157" s="15">
        <f t="shared" si="30"/>
        <v>61620</v>
      </c>
      <c r="Z157" s="15">
        <f t="shared" si="31"/>
        <v>64780</v>
      </c>
      <c r="AA157" s="15">
        <v>44250</v>
      </c>
      <c r="AB157" s="15">
        <v>50600</v>
      </c>
      <c r="AC157" s="15">
        <v>56900</v>
      </c>
      <c r="AD157" s="15">
        <v>63200</v>
      </c>
      <c r="AE157" s="15">
        <v>68300</v>
      </c>
      <c r="AF157" s="15">
        <v>73350</v>
      </c>
      <c r="AG157" s="15">
        <v>78400</v>
      </c>
      <c r="AH157" s="15">
        <v>83450</v>
      </c>
      <c r="AI157" s="15">
        <f t="shared" si="32"/>
        <v>88480</v>
      </c>
      <c r="AJ157" s="15">
        <f t="shared" si="33"/>
        <v>93536</v>
      </c>
      <c r="AK157" s="15">
        <f t="shared" si="34"/>
        <v>98592</v>
      </c>
      <c r="AL157" s="15">
        <f t="shared" si="35"/>
        <v>103648</v>
      </c>
      <c r="AM157" s="6" t="s">
        <v>540</v>
      </c>
      <c r="AN157" s="6" t="s">
        <v>243</v>
      </c>
      <c r="AO157" s="6" t="s">
        <v>385</v>
      </c>
      <c r="AP157" s="6">
        <v>0</v>
      </c>
      <c r="AQ157" s="14"/>
      <c r="AR157" s="14"/>
      <c r="AS157" s="14"/>
      <c r="AT157" s="14"/>
      <c r="AU157" s="6"/>
      <c r="AV157" s="6"/>
      <c r="AW157" s="6"/>
      <c r="AX157" s="6"/>
    </row>
    <row r="158" spans="1:50" x14ac:dyDescent="0.25">
      <c r="A158" s="6" t="s">
        <v>244</v>
      </c>
      <c r="B158" s="15">
        <v>79400</v>
      </c>
      <c r="C158" s="15">
        <v>16700</v>
      </c>
      <c r="D158" s="15">
        <v>20440</v>
      </c>
      <c r="E158" s="15">
        <v>25820</v>
      </c>
      <c r="F158" s="15">
        <v>31200</v>
      </c>
      <c r="G158" s="15">
        <v>36580</v>
      </c>
      <c r="H158" s="15">
        <v>41960</v>
      </c>
      <c r="I158" s="15">
        <v>47340</v>
      </c>
      <c r="J158" s="15">
        <v>52450</v>
      </c>
      <c r="K158" s="15">
        <f t="shared" si="24"/>
        <v>43680</v>
      </c>
      <c r="L158" s="15">
        <f t="shared" si="25"/>
        <v>46176</v>
      </c>
      <c r="M158" s="15">
        <f t="shared" si="26"/>
        <v>48672</v>
      </c>
      <c r="N158" s="15">
        <f t="shared" si="27"/>
        <v>51168</v>
      </c>
      <c r="O158" s="15">
        <v>27800</v>
      </c>
      <c r="P158" s="15">
        <v>31800</v>
      </c>
      <c r="Q158" s="15">
        <v>35750</v>
      </c>
      <c r="R158" s="15">
        <v>39700</v>
      </c>
      <c r="S158" s="15">
        <v>42900</v>
      </c>
      <c r="T158" s="15">
        <v>46100</v>
      </c>
      <c r="U158" s="15">
        <v>49250</v>
      </c>
      <c r="V158" s="15">
        <v>52450</v>
      </c>
      <c r="W158" s="15">
        <f t="shared" si="28"/>
        <v>55580</v>
      </c>
      <c r="X158" s="15">
        <f t="shared" si="29"/>
        <v>58756</v>
      </c>
      <c r="Y158" s="15">
        <f t="shared" si="30"/>
        <v>61932</v>
      </c>
      <c r="Z158" s="15">
        <f t="shared" si="31"/>
        <v>65108</v>
      </c>
      <c r="AA158" s="15">
        <v>44450</v>
      </c>
      <c r="AB158" s="15">
        <v>50800</v>
      </c>
      <c r="AC158" s="15">
        <v>57150</v>
      </c>
      <c r="AD158" s="15">
        <v>63500</v>
      </c>
      <c r="AE158" s="15">
        <v>68600</v>
      </c>
      <c r="AF158" s="15">
        <v>73700</v>
      </c>
      <c r="AG158" s="15">
        <v>78750</v>
      </c>
      <c r="AH158" s="15">
        <v>83850</v>
      </c>
      <c r="AI158" s="15">
        <f t="shared" si="32"/>
        <v>88900</v>
      </c>
      <c r="AJ158" s="15">
        <f t="shared" si="33"/>
        <v>93980</v>
      </c>
      <c r="AK158" s="15">
        <f t="shared" si="34"/>
        <v>99060</v>
      </c>
      <c r="AL158" s="15">
        <f t="shared" si="35"/>
        <v>104140</v>
      </c>
      <c r="AM158" s="6" t="s">
        <v>541</v>
      </c>
      <c r="AN158" s="6" t="s">
        <v>244</v>
      </c>
      <c r="AO158" s="6" t="s">
        <v>385</v>
      </c>
      <c r="AP158" s="6">
        <v>0</v>
      </c>
      <c r="AQ158" s="14"/>
      <c r="AR158" s="14"/>
      <c r="AS158" s="14"/>
      <c r="AT158" s="14"/>
      <c r="AU158" s="6"/>
      <c r="AV158" s="6"/>
      <c r="AW158" s="6"/>
      <c r="AX158" s="6"/>
    </row>
    <row r="159" spans="1:50" x14ac:dyDescent="0.25">
      <c r="A159" s="6" t="s">
        <v>245</v>
      </c>
      <c r="B159" s="15">
        <v>65500</v>
      </c>
      <c r="C159" s="15">
        <v>15750</v>
      </c>
      <c r="D159" s="15">
        <v>20440</v>
      </c>
      <c r="E159" s="15">
        <v>25820</v>
      </c>
      <c r="F159" s="15">
        <v>31200</v>
      </c>
      <c r="G159" s="15">
        <v>36580</v>
      </c>
      <c r="H159" s="15">
        <v>41960</v>
      </c>
      <c r="I159" s="15">
        <v>46500</v>
      </c>
      <c r="J159" s="15">
        <v>49500</v>
      </c>
      <c r="K159" s="15">
        <f t="shared" si="24"/>
        <v>43680</v>
      </c>
      <c r="L159" s="15">
        <f t="shared" si="25"/>
        <v>46176</v>
      </c>
      <c r="M159" s="15">
        <f t="shared" si="26"/>
        <v>48672</v>
      </c>
      <c r="N159" s="15">
        <f t="shared" si="27"/>
        <v>51168</v>
      </c>
      <c r="O159" s="15">
        <v>26250</v>
      </c>
      <c r="P159" s="15">
        <v>30000</v>
      </c>
      <c r="Q159" s="15">
        <v>33750</v>
      </c>
      <c r="R159" s="15">
        <v>37500</v>
      </c>
      <c r="S159" s="15">
        <v>40500</v>
      </c>
      <c r="T159" s="15">
        <v>43500</v>
      </c>
      <c r="U159" s="15">
        <v>46500</v>
      </c>
      <c r="V159" s="15">
        <v>49500</v>
      </c>
      <c r="W159" s="15">
        <f t="shared" si="28"/>
        <v>52500</v>
      </c>
      <c r="X159" s="15">
        <f t="shared" si="29"/>
        <v>55500</v>
      </c>
      <c r="Y159" s="15">
        <f t="shared" si="30"/>
        <v>58500</v>
      </c>
      <c r="Z159" s="15">
        <f t="shared" si="31"/>
        <v>61500</v>
      </c>
      <c r="AA159" s="15">
        <v>42000</v>
      </c>
      <c r="AB159" s="15">
        <v>48000</v>
      </c>
      <c r="AC159" s="15">
        <v>54000</v>
      </c>
      <c r="AD159" s="15">
        <v>60000</v>
      </c>
      <c r="AE159" s="15">
        <v>64800</v>
      </c>
      <c r="AF159" s="15">
        <v>69600</v>
      </c>
      <c r="AG159" s="15">
        <v>74400</v>
      </c>
      <c r="AH159" s="15">
        <v>79200</v>
      </c>
      <c r="AI159" s="15">
        <f t="shared" si="32"/>
        <v>84000</v>
      </c>
      <c r="AJ159" s="15">
        <f t="shared" si="33"/>
        <v>88800</v>
      </c>
      <c r="AK159" s="15">
        <f t="shared" si="34"/>
        <v>93600</v>
      </c>
      <c r="AL159" s="15">
        <f t="shared" si="35"/>
        <v>98400</v>
      </c>
      <c r="AM159" s="6" t="s">
        <v>542</v>
      </c>
      <c r="AN159" s="6" t="s">
        <v>245</v>
      </c>
      <c r="AO159" s="6" t="s">
        <v>385</v>
      </c>
      <c r="AP159" s="6">
        <v>0</v>
      </c>
      <c r="AQ159" s="14"/>
      <c r="AR159" s="14"/>
      <c r="AS159" s="14"/>
      <c r="AT159" s="14"/>
      <c r="AU159" s="6"/>
      <c r="AV159" s="6"/>
      <c r="AW159" s="6"/>
      <c r="AX159" s="6"/>
    </row>
    <row r="160" spans="1:50" x14ac:dyDescent="0.25">
      <c r="A160" s="6" t="s">
        <v>246</v>
      </c>
      <c r="B160" s="15">
        <v>91500</v>
      </c>
      <c r="C160" s="15">
        <v>19250</v>
      </c>
      <c r="D160" s="15">
        <v>22000</v>
      </c>
      <c r="E160" s="15">
        <v>25820</v>
      </c>
      <c r="F160" s="15">
        <v>31200</v>
      </c>
      <c r="G160" s="15">
        <v>36580</v>
      </c>
      <c r="H160" s="15">
        <v>41960</v>
      </c>
      <c r="I160" s="15">
        <v>47340</v>
      </c>
      <c r="J160" s="15">
        <v>52720</v>
      </c>
      <c r="K160" s="15">
        <f t="shared" si="24"/>
        <v>43680</v>
      </c>
      <c r="L160" s="15">
        <f t="shared" si="25"/>
        <v>46176</v>
      </c>
      <c r="M160" s="15">
        <f t="shared" si="26"/>
        <v>48672</v>
      </c>
      <c r="N160" s="15">
        <f t="shared" si="27"/>
        <v>51168</v>
      </c>
      <c r="O160" s="15">
        <v>32050</v>
      </c>
      <c r="P160" s="15">
        <v>36600</v>
      </c>
      <c r="Q160" s="15">
        <v>41200</v>
      </c>
      <c r="R160" s="15">
        <v>45750</v>
      </c>
      <c r="S160" s="15">
        <v>49450</v>
      </c>
      <c r="T160" s="15">
        <v>53100</v>
      </c>
      <c r="U160" s="15">
        <v>56750</v>
      </c>
      <c r="V160" s="15">
        <v>60400</v>
      </c>
      <c r="W160" s="15">
        <f t="shared" si="28"/>
        <v>64049.999999999993</v>
      </c>
      <c r="X160" s="15">
        <f t="shared" si="29"/>
        <v>67710</v>
      </c>
      <c r="Y160" s="15">
        <f t="shared" si="30"/>
        <v>71370</v>
      </c>
      <c r="Z160" s="15">
        <f t="shared" si="31"/>
        <v>75030</v>
      </c>
      <c r="AA160" s="15">
        <v>51250</v>
      </c>
      <c r="AB160" s="15">
        <v>58600</v>
      </c>
      <c r="AC160" s="15">
        <v>65900</v>
      </c>
      <c r="AD160" s="15">
        <v>73200</v>
      </c>
      <c r="AE160" s="15">
        <v>79100</v>
      </c>
      <c r="AF160" s="15">
        <v>84950</v>
      </c>
      <c r="AG160" s="15">
        <v>90800</v>
      </c>
      <c r="AH160" s="15">
        <v>96650</v>
      </c>
      <c r="AI160" s="15">
        <f t="shared" si="32"/>
        <v>102480</v>
      </c>
      <c r="AJ160" s="15">
        <f t="shared" si="33"/>
        <v>108336</v>
      </c>
      <c r="AK160" s="15">
        <f t="shared" si="34"/>
        <v>114192</v>
      </c>
      <c r="AL160" s="15">
        <f t="shared" si="35"/>
        <v>120048</v>
      </c>
      <c r="AM160" s="6" t="s">
        <v>543</v>
      </c>
      <c r="AN160" s="6" t="s">
        <v>246</v>
      </c>
      <c r="AO160" s="6" t="s">
        <v>385</v>
      </c>
      <c r="AP160" s="6">
        <v>1</v>
      </c>
      <c r="AQ160" s="14"/>
      <c r="AR160" s="14"/>
      <c r="AS160" s="14"/>
      <c r="AT160" s="14"/>
      <c r="AU160" s="6"/>
      <c r="AV160" s="6"/>
      <c r="AW160" s="6"/>
      <c r="AX160" s="6"/>
    </row>
    <row r="161" spans="1:50" x14ac:dyDescent="0.25">
      <c r="A161" s="6" t="s">
        <v>247</v>
      </c>
      <c r="B161" s="15">
        <v>103100</v>
      </c>
      <c r="C161" s="15">
        <v>16700</v>
      </c>
      <c r="D161" s="15">
        <v>20440</v>
      </c>
      <c r="E161" s="15">
        <v>25820</v>
      </c>
      <c r="F161" s="15">
        <v>31200</v>
      </c>
      <c r="G161" s="15">
        <v>36580</v>
      </c>
      <c r="H161" s="15">
        <v>41960</v>
      </c>
      <c r="I161" s="15">
        <v>47340</v>
      </c>
      <c r="J161" s="15">
        <v>52350</v>
      </c>
      <c r="K161" s="15">
        <f t="shared" si="24"/>
        <v>43680</v>
      </c>
      <c r="L161" s="15">
        <f t="shared" si="25"/>
        <v>46176</v>
      </c>
      <c r="M161" s="15">
        <f t="shared" si="26"/>
        <v>48672</v>
      </c>
      <c r="N161" s="15">
        <f t="shared" si="27"/>
        <v>51168</v>
      </c>
      <c r="O161" s="15">
        <v>27750</v>
      </c>
      <c r="P161" s="15">
        <v>31700</v>
      </c>
      <c r="Q161" s="15">
        <v>35650</v>
      </c>
      <c r="R161" s="15">
        <v>39650</v>
      </c>
      <c r="S161" s="15">
        <v>42800</v>
      </c>
      <c r="T161" s="15">
        <v>46000</v>
      </c>
      <c r="U161" s="15">
        <v>49200</v>
      </c>
      <c r="V161" s="15">
        <v>52350</v>
      </c>
      <c r="W161" s="15">
        <f t="shared" si="28"/>
        <v>55510</v>
      </c>
      <c r="X161" s="15">
        <f t="shared" si="29"/>
        <v>58682</v>
      </c>
      <c r="Y161" s="15">
        <f t="shared" si="30"/>
        <v>61854</v>
      </c>
      <c r="Z161" s="15">
        <f t="shared" si="31"/>
        <v>65026</v>
      </c>
      <c r="AA161" s="15">
        <v>44400</v>
      </c>
      <c r="AB161" s="15">
        <v>50750</v>
      </c>
      <c r="AC161" s="15">
        <v>57050</v>
      </c>
      <c r="AD161" s="15">
        <v>63400</v>
      </c>
      <c r="AE161" s="15">
        <v>68500</v>
      </c>
      <c r="AF161" s="15">
        <v>73550</v>
      </c>
      <c r="AG161" s="15">
        <v>78650</v>
      </c>
      <c r="AH161" s="15">
        <v>83700</v>
      </c>
      <c r="AI161" s="15">
        <f t="shared" si="32"/>
        <v>88760</v>
      </c>
      <c r="AJ161" s="15">
        <f t="shared" si="33"/>
        <v>93832</v>
      </c>
      <c r="AK161" s="15">
        <f t="shared" si="34"/>
        <v>98904</v>
      </c>
      <c r="AL161" s="15">
        <f t="shared" si="35"/>
        <v>103976</v>
      </c>
      <c r="AM161" s="6" t="s">
        <v>544</v>
      </c>
      <c r="AN161" s="6" t="s">
        <v>247</v>
      </c>
      <c r="AO161" s="6" t="s">
        <v>385</v>
      </c>
      <c r="AP161" s="6">
        <v>0</v>
      </c>
      <c r="AQ161" s="14"/>
      <c r="AR161" s="14"/>
      <c r="AS161" s="14"/>
      <c r="AT161" s="14"/>
      <c r="AU161" s="6"/>
      <c r="AV161" s="6"/>
      <c r="AW161" s="6"/>
      <c r="AX161" s="6"/>
    </row>
    <row r="162" spans="1:50" x14ac:dyDescent="0.25">
      <c r="A162" s="6" t="s">
        <v>248</v>
      </c>
      <c r="B162" s="15">
        <v>74000</v>
      </c>
      <c r="C162" s="15">
        <v>15750</v>
      </c>
      <c r="D162" s="15">
        <v>20440</v>
      </c>
      <c r="E162" s="15">
        <v>25820</v>
      </c>
      <c r="F162" s="15">
        <v>31200</v>
      </c>
      <c r="G162" s="15">
        <v>36580</v>
      </c>
      <c r="H162" s="15">
        <v>41960</v>
      </c>
      <c r="I162" s="15">
        <v>46500</v>
      </c>
      <c r="J162" s="15">
        <v>49500</v>
      </c>
      <c r="K162" s="15">
        <f t="shared" si="24"/>
        <v>43680</v>
      </c>
      <c r="L162" s="15">
        <f t="shared" si="25"/>
        <v>46176</v>
      </c>
      <c r="M162" s="15">
        <f t="shared" si="26"/>
        <v>48672</v>
      </c>
      <c r="N162" s="15">
        <f t="shared" si="27"/>
        <v>51168</v>
      </c>
      <c r="O162" s="15">
        <v>26250</v>
      </c>
      <c r="P162" s="15">
        <v>30000</v>
      </c>
      <c r="Q162" s="15">
        <v>33750</v>
      </c>
      <c r="R162" s="15">
        <v>37500</v>
      </c>
      <c r="S162" s="15">
        <v>40500</v>
      </c>
      <c r="T162" s="15">
        <v>43500</v>
      </c>
      <c r="U162" s="15">
        <v>46500</v>
      </c>
      <c r="V162" s="15">
        <v>49500</v>
      </c>
      <c r="W162" s="15">
        <f t="shared" si="28"/>
        <v>52500</v>
      </c>
      <c r="X162" s="15">
        <f t="shared" si="29"/>
        <v>55500</v>
      </c>
      <c r="Y162" s="15">
        <f t="shared" si="30"/>
        <v>58500</v>
      </c>
      <c r="Z162" s="15">
        <f t="shared" si="31"/>
        <v>61500</v>
      </c>
      <c r="AA162" s="15">
        <v>42000</v>
      </c>
      <c r="AB162" s="15">
        <v>48000</v>
      </c>
      <c r="AC162" s="15">
        <v>54000</v>
      </c>
      <c r="AD162" s="15">
        <v>60000</v>
      </c>
      <c r="AE162" s="15">
        <v>64800</v>
      </c>
      <c r="AF162" s="15">
        <v>69600</v>
      </c>
      <c r="AG162" s="15">
        <v>74400</v>
      </c>
      <c r="AH162" s="15">
        <v>79200</v>
      </c>
      <c r="AI162" s="15">
        <f t="shared" si="32"/>
        <v>84000</v>
      </c>
      <c r="AJ162" s="15">
        <f t="shared" si="33"/>
        <v>88800</v>
      </c>
      <c r="AK162" s="15">
        <f t="shared" si="34"/>
        <v>93600</v>
      </c>
      <c r="AL162" s="15">
        <f t="shared" si="35"/>
        <v>98400</v>
      </c>
      <c r="AM162" s="6" t="s">
        <v>545</v>
      </c>
      <c r="AN162" s="6" t="s">
        <v>248</v>
      </c>
      <c r="AO162" s="6" t="s">
        <v>385</v>
      </c>
      <c r="AP162" s="6">
        <v>0</v>
      </c>
      <c r="AQ162" s="14"/>
      <c r="AR162" s="14"/>
      <c r="AS162" s="14"/>
      <c r="AT162" s="14"/>
      <c r="AU162" s="6"/>
      <c r="AV162" s="6"/>
      <c r="AW162" s="6"/>
      <c r="AX162" s="6"/>
    </row>
    <row r="163" spans="1:50" x14ac:dyDescent="0.25">
      <c r="A163" s="6" t="s">
        <v>249</v>
      </c>
      <c r="B163" s="15">
        <v>62300</v>
      </c>
      <c r="C163" s="15">
        <v>15750</v>
      </c>
      <c r="D163" s="15">
        <v>20440</v>
      </c>
      <c r="E163" s="15">
        <v>25820</v>
      </c>
      <c r="F163" s="15">
        <v>31200</v>
      </c>
      <c r="G163" s="15">
        <v>36580</v>
      </c>
      <c r="H163" s="15">
        <v>41960</v>
      </c>
      <c r="I163" s="15">
        <v>46500</v>
      </c>
      <c r="J163" s="15">
        <v>49500</v>
      </c>
      <c r="K163" s="15">
        <f t="shared" si="24"/>
        <v>43680</v>
      </c>
      <c r="L163" s="15">
        <f t="shared" si="25"/>
        <v>46176</v>
      </c>
      <c r="M163" s="15">
        <f t="shared" si="26"/>
        <v>48672</v>
      </c>
      <c r="N163" s="15">
        <f t="shared" si="27"/>
        <v>51168</v>
      </c>
      <c r="O163" s="15">
        <v>26250</v>
      </c>
      <c r="P163" s="15">
        <v>30000</v>
      </c>
      <c r="Q163" s="15">
        <v>33750</v>
      </c>
      <c r="R163" s="15">
        <v>37500</v>
      </c>
      <c r="S163" s="15">
        <v>40500</v>
      </c>
      <c r="T163" s="15">
        <v>43500</v>
      </c>
      <c r="U163" s="15">
        <v>46500</v>
      </c>
      <c r="V163" s="15">
        <v>49500</v>
      </c>
      <c r="W163" s="15">
        <f t="shared" si="28"/>
        <v>52500</v>
      </c>
      <c r="X163" s="15">
        <f t="shared" si="29"/>
        <v>55500</v>
      </c>
      <c r="Y163" s="15">
        <f t="shared" si="30"/>
        <v>58500</v>
      </c>
      <c r="Z163" s="15">
        <f t="shared" si="31"/>
        <v>61500</v>
      </c>
      <c r="AA163" s="15">
        <v>42000</v>
      </c>
      <c r="AB163" s="15">
        <v>48000</v>
      </c>
      <c r="AC163" s="15">
        <v>54000</v>
      </c>
      <c r="AD163" s="15">
        <v>60000</v>
      </c>
      <c r="AE163" s="15">
        <v>64800</v>
      </c>
      <c r="AF163" s="15">
        <v>69600</v>
      </c>
      <c r="AG163" s="15">
        <v>74400</v>
      </c>
      <c r="AH163" s="15">
        <v>79200</v>
      </c>
      <c r="AI163" s="15">
        <f t="shared" si="32"/>
        <v>84000</v>
      </c>
      <c r="AJ163" s="15">
        <f t="shared" si="33"/>
        <v>88800</v>
      </c>
      <c r="AK163" s="15">
        <f t="shared" si="34"/>
        <v>93600</v>
      </c>
      <c r="AL163" s="15">
        <f t="shared" si="35"/>
        <v>98400</v>
      </c>
      <c r="AM163" s="6" t="s">
        <v>546</v>
      </c>
      <c r="AN163" s="6" t="s">
        <v>249</v>
      </c>
      <c r="AO163" s="6" t="s">
        <v>385</v>
      </c>
      <c r="AP163" s="6">
        <v>0</v>
      </c>
      <c r="AQ163" s="14"/>
      <c r="AR163" s="14"/>
      <c r="AS163" s="14"/>
      <c r="AT163" s="14"/>
      <c r="AU163" s="6"/>
      <c r="AV163" s="6"/>
      <c r="AW163" s="6"/>
      <c r="AX163" s="6"/>
    </row>
    <row r="164" spans="1:50" x14ac:dyDescent="0.25">
      <c r="A164" s="6" t="s">
        <v>250</v>
      </c>
      <c r="B164" s="15">
        <v>94400</v>
      </c>
      <c r="C164" s="15">
        <v>19850</v>
      </c>
      <c r="D164" s="15">
        <v>22650</v>
      </c>
      <c r="E164" s="15">
        <v>25820</v>
      </c>
      <c r="F164" s="15">
        <v>31200</v>
      </c>
      <c r="G164" s="15">
        <v>36580</v>
      </c>
      <c r="H164" s="15">
        <v>41960</v>
      </c>
      <c r="I164" s="15">
        <v>47340</v>
      </c>
      <c r="J164" s="15">
        <v>52720</v>
      </c>
      <c r="K164" s="15">
        <f t="shared" si="24"/>
        <v>43680</v>
      </c>
      <c r="L164" s="15">
        <f t="shared" si="25"/>
        <v>46176</v>
      </c>
      <c r="M164" s="15">
        <f t="shared" si="26"/>
        <v>48672</v>
      </c>
      <c r="N164" s="15">
        <f t="shared" si="27"/>
        <v>51168</v>
      </c>
      <c r="O164" s="15">
        <v>33050</v>
      </c>
      <c r="P164" s="15">
        <v>37800</v>
      </c>
      <c r="Q164" s="15">
        <v>42500</v>
      </c>
      <c r="R164" s="15">
        <v>47200</v>
      </c>
      <c r="S164" s="15">
        <v>51000</v>
      </c>
      <c r="T164" s="15">
        <v>54800</v>
      </c>
      <c r="U164" s="15">
        <v>58550</v>
      </c>
      <c r="V164" s="15">
        <v>62350</v>
      </c>
      <c r="W164" s="15">
        <f t="shared" si="28"/>
        <v>66080</v>
      </c>
      <c r="X164" s="15">
        <f t="shared" si="29"/>
        <v>69856</v>
      </c>
      <c r="Y164" s="15">
        <f t="shared" si="30"/>
        <v>73632</v>
      </c>
      <c r="Z164" s="15">
        <f t="shared" si="31"/>
        <v>77408</v>
      </c>
      <c r="AA164" s="15">
        <v>52850</v>
      </c>
      <c r="AB164" s="15">
        <v>60400</v>
      </c>
      <c r="AC164" s="15">
        <v>67950</v>
      </c>
      <c r="AD164" s="15">
        <v>75500</v>
      </c>
      <c r="AE164" s="15">
        <v>81550</v>
      </c>
      <c r="AF164" s="15">
        <v>87600</v>
      </c>
      <c r="AG164" s="15">
        <v>93650</v>
      </c>
      <c r="AH164" s="15">
        <v>99700</v>
      </c>
      <c r="AI164" s="15">
        <f t="shared" si="32"/>
        <v>105700</v>
      </c>
      <c r="AJ164" s="15">
        <f t="shared" si="33"/>
        <v>111740</v>
      </c>
      <c r="AK164" s="15">
        <f t="shared" si="34"/>
        <v>117780</v>
      </c>
      <c r="AL164" s="15">
        <f t="shared" si="35"/>
        <v>123820</v>
      </c>
      <c r="AM164" s="6" t="s">
        <v>547</v>
      </c>
      <c r="AN164" s="6" t="s">
        <v>250</v>
      </c>
      <c r="AO164" s="6" t="s">
        <v>385</v>
      </c>
      <c r="AP164" s="6">
        <v>1</v>
      </c>
      <c r="AQ164" s="14"/>
      <c r="AR164" s="14"/>
      <c r="AS164" s="14"/>
      <c r="AT164" s="14"/>
      <c r="AU164" s="6"/>
      <c r="AV164" s="6"/>
      <c r="AW164" s="6"/>
      <c r="AX164" s="6"/>
    </row>
    <row r="165" spans="1:50" x14ac:dyDescent="0.25">
      <c r="A165" s="6" t="s">
        <v>251</v>
      </c>
      <c r="B165" s="15">
        <v>80900</v>
      </c>
      <c r="C165" s="15">
        <v>16700</v>
      </c>
      <c r="D165" s="15">
        <v>20440</v>
      </c>
      <c r="E165" s="15">
        <v>25820</v>
      </c>
      <c r="F165" s="15">
        <v>31200</v>
      </c>
      <c r="G165" s="15">
        <v>36580</v>
      </c>
      <c r="H165" s="15">
        <v>41960</v>
      </c>
      <c r="I165" s="15">
        <v>47340</v>
      </c>
      <c r="J165" s="15">
        <v>52350</v>
      </c>
      <c r="K165" s="15">
        <f t="shared" si="24"/>
        <v>43680</v>
      </c>
      <c r="L165" s="15">
        <f t="shared" si="25"/>
        <v>46176</v>
      </c>
      <c r="M165" s="15">
        <f t="shared" si="26"/>
        <v>48672</v>
      </c>
      <c r="N165" s="15">
        <f t="shared" si="27"/>
        <v>51168</v>
      </c>
      <c r="O165" s="15">
        <v>27750</v>
      </c>
      <c r="P165" s="15">
        <v>31700</v>
      </c>
      <c r="Q165" s="15">
        <v>35650</v>
      </c>
      <c r="R165" s="15">
        <v>39650</v>
      </c>
      <c r="S165" s="15">
        <v>42800</v>
      </c>
      <c r="T165" s="15">
        <v>46000</v>
      </c>
      <c r="U165" s="15">
        <v>49200</v>
      </c>
      <c r="V165" s="15">
        <v>52350</v>
      </c>
      <c r="W165" s="15">
        <f t="shared" si="28"/>
        <v>55510</v>
      </c>
      <c r="X165" s="15">
        <f t="shared" si="29"/>
        <v>58682</v>
      </c>
      <c r="Y165" s="15">
        <f t="shared" si="30"/>
        <v>61854</v>
      </c>
      <c r="Z165" s="15">
        <f t="shared" si="31"/>
        <v>65026</v>
      </c>
      <c r="AA165" s="15">
        <v>44400</v>
      </c>
      <c r="AB165" s="15">
        <v>50750</v>
      </c>
      <c r="AC165" s="15">
        <v>57050</v>
      </c>
      <c r="AD165" s="15">
        <v>63400</v>
      </c>
      <c r="AE165" s="15">
        <v>68500</v>
      </c>
      <c r="AF165" s="15">
        <v>73550</v>
      </c>
      <c r="AG165" s="15">
        <v>78650</v>
      </c>
      <c r="AH165" s="15">
        <v>83700</v>
      </c>
      <c r="AI165" s="15">
        <f t="shared" si="32"/>
        <v>88760</v>
      </c>
      <c r="AJ165" s="15">
        <f t="shared" si="33"/>
        <v>93832</v>
      </c>
      <c r="AK165" s="15">
        <f t="shared" si="34"/>
        <v>98904</v>
      </c>
      <c r="AL165" s="15">
        <f t="shared" si="35"/>
        <v>103976</v>
      </c>
      <c r="AM165" s="6" t="s">
        <v>548</v>
      </c>
      <c r="AN165" s="6" t="s">
        <v>251</v>
      </c>
      <c r="AO165" s="6" t="s">
        <v>385</v>
      </c>
      <c r="AP165" s="6">
        <v>0</v>
      </c>
      <c r="AQ165" s="14"/>
      <c r="AR165" s="14"/>
      <c r="AS165" s="14"/>
      <c r="AT165" s="14"/>
      <c r="AU165" s="6"/>
      <c r="AV165" s="6"/>
      <c r="AW165" s="6"/>
      <c r="AX165" s="6"/>
    </row>
    <row r="166" spans="1:50" x14ac:dyDescent="0.25">
      <c r="A166" s="6" t="s">
        <v>252</v>
      </c>
      <c r="B166" s="15">
        <v>91800</v>
      </c>
      <c r="C166" s="15">
        <v>21250</v>
      </c>
      <c r="D166" s="15">
        <v>24300</v>
      </c>
      <c r="E166" s="15">
        <v>27350</v>
      </c>
      <c r="F166" s="15">
        <v>31200</v>
      </c>
      <c r="G166" s="15">
        <v>36580</v>
      </c>
      <c r="H166" s="15">
        <v>41960</v>
      </c>
      <c r="I166" s="15">
        <v>47340</v>
      </c>
      <c r="J166" s="15">
        <v>52720</v>
      </c>
      <c r="K166" s="15">
        <f t="shared" si="24"/>
        <v>43680</v>
      </c>
      <c r="L166" s="15">
        <f t="shared" si="25"/>
        <v>46176</v>
      </c>
      <c r="M166" s="15">
        <f t="shared" si="26"/>
        <v>48672</v>
      </c>
      <c r="N166" s="15">
        <f t="shared" si="27"/>
        <v>51168</v>
      </c>
      <c r="O166" s="15">
        <v>35400</v>
      </c>
      <c r="P166" s="15">
        <v>40500</v>
      </c>
      <c r="Q166" s="15">
        <v>45550</v>
      </c>
      <c r="R166" s="15">
        <v>50550</v>
      </c>
      <c r="S166" s="15">
        <v>54650</v>
      </c>
      <c r="T166" s="15">
        <v>58700</v>
      </c>
      <c r="U166" s="15">
        <v>62700</v>
      </c>
      <c r="V166" s="15">
        <v>66750</v>
      </c>
      <c r="W166" s="15">
        <f t="shared" si="28"/>
        <v>70770</v>
      </c>
      <c r="X166" s="15">
        <f t="shared" si="29"/>
        <v>74814</v>
      </c>
      <c r="Y166" s="15">
        <f t="shared" si="30"/>
        <v>78858</v>
      </c>
      <c r="Z166" s="15">
        <f t="shared" si="31"/>
        <v>82902</v>
      </c>
      <c r="AA166" s="15">
        <v>56650</v>
      </c>
      <c r="AB166" s="15">
        <v>64750</v>
      </c>
      <c r="AC166" s="15">
        <v>72850</v>
      </c>
      <c r="AD166" s="15">
        <v>80900</v>
      </c>
      <c r="AE166" s="15">
        <v>87400</v>
      </c>
      <c r="AF166" s="15">
        <v>93850</v>
      </c>
      <c r="AG166" s="15">
        <v>100350</v>
      </c>
      <c r="AH166" s="15">
        <v>106800</v>
      </c>
      <c r="AI166" s="15">
        <f t="shared" si="32"/>
        <v>113260</v>
      </c>
      <c r="AJ166" s="15">
        <f t="shared" si="33"/>
        <v>119732</v>
      </c>
      <c r="AK166" s="15">
        <f t="shared" si="34"/>
        <v>126204</v>
      </c>
      <c r="AL166" s="15">
        <f t="shared" si="35"/>
        <v>132676</v>
      </c>
      <c r="AM166" s="6" t="s">
        <v>549</v>
      </c>
      <c r="AN166" s="6" t="s">
        <v>252</v>
      </c>
      <c r="AO166" s="6" t="s">
        <v>385</v>
      </c>
      <c r="AP166" s="6">
        <v>1</v>
      </c>
      <c r="AQ166" s="14"/>
      <c r="AR166" s="14"/>
      <c r="AS166" s="14"/>
      <c r="AT166" s="14"/>
      <c r="AU166" s="6"/>
      <c r="AV166" s="6"/>
      <c r="AW166" s="6"/>
      <c r="AX166" s="6"/>
    </row>
    <row r="167" spans="1:50" x14ac:dyDescent="0.25">
      <c r="A167" s="6" t="s">
        <v>253</v>
      </c>
      <c r="B167" s="15">
        <v>76500</v>
      </c>
      <c r="C167" s="15">
        <v>16100</v>
      </c>
      <c r="D167" s="15">
        <v>20440</v>
      </c>
      <c r="E167" s="15">
        <v>25820</v>
      </c>
      <c r="F167" s="15">
        <v>31200</v>
      </c>
      <c r="G167" s="15">
        <v>36580</v>
      </c>
      <c r="H167" s="15">
        <v>41960</v>
      </c>
      <c r="I167" s="15">
        <v>47340</v>
      </c>
      <c r="J167" s="15">
        <v>50500</v>
      </c>
      <c r="K167" s="15">
        <f t="shared" si="24"/>
        <v>43680</v>
      </c>
      <c r="L167" s="15">
        <f t="shared" si="25"/>
        <v>46176</v>
      </c>
      <c r="M167" s="15">
        <f t="shared" si="26"/>
        <v>48672</v>
      </c>
      <c r="N167" s="15">
        <f t="shared" si="27"/>
        <v>51168</v>
      </c>
      <c r="O167" s="15">
        <v>26800</v>
      </c>
      <c r="P167" s="15">
        <v>30600</v>
      </c>
      <c r="Q167" s="15">
        <v>34450</v>
      </c>
      <c r="R167" s="15">
        <v>38250</v>
      </c>
      <c r="S167" s="15">
        <v>41350</v>
      </c>
      <c r="T167" s="15">
        <v>44400</v>
      </c>
      <c r="U167" s="15">
        <v>47450</v>
      </c>
      <c r="V167" s="15">
        <v>50500</v>
      </c>
      <c r="W167" s="15">
        <f t="shared" si="28"/>
        <v>53550</v>
      </c>
      <c r="X167" s="15">
        <f t="shared" si="29"/>
        <v>56610</v>
      </c>
      <c r="Y167" s="15">
        <f t="shared" si="30"/>
        <v>59670</v>
      </c>
      <c r="Z167" s="15">
        <f t="shared" si="31"/>
        <v>62730</v>
      </c>
      <c r="AA167" s="15">
        <v>42850</v>
      </c>
      <c r="AB167" s="15">
        <v>49000</v>
      </c>
      <c r="AC167" s="15">
        <v>55100</v>
      </c>
      <c r="AD167" s="15">
        <v>61200</v>
      </c>
      <c r="AE167" s="15">
        <v>66100</v>
      </c>
      <c r="AF167" s="15">
        <v>71000</v>
      </c>
      <c r="AG167" s="15">
        <v>75900</v>
      </c>
      <c r="AH167" s="15">
        <v>80800</v>
      </c>
      <c r="AI167" s="15">
        <f t="shared" si="32"/>
        <v>85680</v>
      </c>
      <c r="AJ167" s="15">
        <f t="shared" si="33"/>
        <v>90576</v>
      </c>
      <c r="AK167" s="15">
        <f t="shared" si="34"/>
        <v>95472</v>
      </c>
      <c r="AL167" s="15">
        <f t="shared" si="35"/>
        <v>100368</v>
      </c>
      <c r="AM167" s="6" t="s">
        <v>550</v>
      </c>
      <c r="AN167" s="6" t="s">
        <v>253</v>
      </c>
      <c r="AO167" s="6" t="s">
        <v>385</v>
      </c>
      <c r="AP167" s="6">
        <v>0</v>
      </c>
      <c r="AQ167" s="14"/>
      <c r="AR167" s="14"/>
      <c r="AS167" s="14"/>
      <c r="AT167" s="14"/>
      <c r="AU167" s="6"/>
      <c r="AV167" s="6"/>
      <c r="AW167" s="6"/>
      <c r="AX167" s="6"/>
    </row>
    <row r="168" spans="1:50" x14ac:dyDescent="0.25">
      <c r="A168" s="6" t="s">
        <v>254</v>
      </c>
      <c r="B168" s="15">
        <v>82700</v>
      </c>
      <c r="C168" s="15">
        <v>16700</v>
      </c>
      <c r="D168" s="15">
        <v>20440</v>
      </c>
      <c r="E168" s="15">
        <v>25820</v>
      </c>
      <c r="F168" s="15">
        <v>31200</v>
      </c>
      <c r="G168" s="15">
        <v>36580</v>
      </c>
      <c r="H168" s="15">
        <v>41960</v>
      </c>
      <c r="I168" s="15">
        <v>47340</v>
      </c>
      <c r="J168" s="15">
        <v>52350</v>
      </c>
      <c r="K168" s="15">
        <f t="shared" si="24"/>
        <v>43680</v>
      </c>
      <c r="L168" s="15">
        <f t="shared" si="25"/>
        <v>46176</v>
      </c>
      <c r="M168" s="15">
        <f t="shared" si="26"/>
        <v>48672</v>
      </c>
      <c r="N168" s="15">
        <f t="shared" si="27"/>
        <v>51168</v>
      </c>
      <c r="O168" s="15">
        <v>27750</v>
      </c>
      <c r="P168" s="15">
        <v>31700</v>
      </c>
      <c r="Q168" s="15">
        <v>35650</v>
      </c>
      <c r="R168" s="15">
        <v>39650</v>
      </c>
      <c r="S168" s="15">
        <v>42800</v>
      </c>
      <c r="T168" s="15">
        <v>46000</v>
      </c>
      <c r="U168" s="15">
        <v>49200</v>
      </c>
      <c r="V168" s="15">
        <v>52350</v>
      </c>
      <c r="W168" s="15">
        <f t="shared" si="28"/>
        <v>55510</v>
      </c>
      <c r="X168" s="15">
        <f t="shared" si="29"/>
        <v>58682</v>
      </c>
      <c r="Y168" s="15">
        <f t="shared" si="30"/>
        <v>61854</v>
      </c>
      <c r="Z168" s="15">
        <f t="shared" si="31"/>
        <v>65026</v>
      </c>
      <c r="AA168" s="15">
        <v>44400</v>
      </c>
      <c r="AB168" s="15">
        <v>50750</v>
      </c>
      <c r="AC168" s="15">
        <v>57050</v>
      </c>
      <c r="AD168" s="15">
        <v>63400</v>
      </c>
      <c r="AE168" s="15">
        <v>68500</v>
      </c>
      <c r="AF168" s="15">
        <v>73550</v>
      </c>
      <c r="AG168" s="15">
        <v>78650</v>
      </c>
      <c r="AH168" s="15">
        <v>83700</v>
      </c>
      <c r="AI168" s="15">
        <f t="shared" si="32"/>
        <v>88760</v>
      </c>
      <c r="AJ168" s="15">
        <f t="shared" si="33"/>
        <v>93832</v>
      </c>
      <c r="AK168" s="15">
        <f t="shared" si="34"/>
        <v>98904</v>
      </c>
      <c r="AL168" s="15">
        <f t="shared" si="35"/>
        <v>103976</v>
      </c>
      <c r="AM168" s="6" t="s">
        <v>551</v>
      </c>
      <c r="AN168" s="6" t="s">
        <v>254</v>
      </c>
      <c r="AO168" s="6" t="s">
        <v>385</v>
      </c>
      <c r="AP168" s="6">
        <v>0</v>
      </c>
      <c r="AQ168" s="14"/>
      <c r="AR168" s="14"/>
      <c r="AS168" s="14"/>
      <c r="AT168" s="14"/>
      <c r="AU168" s="6"/>
      <c r="AV168" s="6"/>
      <c r="AW168" s="6"/>
      <c r="AX168" s="6"/>
    </row>
    <row r="169" spans="1:50" x14ac:dyDescent="0.25">
      <c r="A169" s="6" t="s">
        <v>255</v>
      </c>
      <c r="B169" s="15">
        <v>94500</v>
      </c>
      <c r="C169" s="15">
        <v>19850</v>
      </c>
      <c r="D169" s="15">
        <v>22700</v>
      </c>
      <c r="E169" s="15">
        <v>25820</v>
      </c>
      <c r="F169" s="15">
        <v>31200</v>
      </c>
      <c r="G169" s="15">
        <v>36580</v>
      </c>
      <c r="H169" s="15">
        <v>41960</v>
      </c>
      <c r="I169" s="15">
        <v>47340</v>
      </c>
      <c r="J169" s="15">
        <v>52720</v>
      </c>
      <c r="K169" s="15">
        <f t="shared" si="24"/>
        <v>43680</v>
      </c>
      <c r="L169" s="15">
        <f t="shared" si="25"/>
        <v>46176</v>
      </c>
      <c r="M169" s="15">
        <f t="shared" si="26"/>
        <v>48672</v>
      </c>
      <c r="N169" s="15">
        <f t="shared" si="27"/>
        <v>51168</v>
      </c>
      <c r="O169" s="15">
        <v>33100</v>
      </c>
      <c r="P169" s="15">
        <v>37800</v>
      </c>
      <c r="Q169" s="15">
        <v>42550</v>
      </c>
      <c r="R169" s="15">
        <v>47250</v>
      </c>
      <c r="S169" s="15">
        <v>51050</v>
      </c>
      <c r="T169" s="15">
        <v>54850</v>
      </c>
      <c r="U169" s="15">
        <v>58600</v>
      </c>
      <c r="V169" s="15">
        <v>62400</v>
      </c>
      <c r="W169" s="15">
        <f t="shared" si="28"/>
        <v>66150</v>
      </c>
      <c r="X169" s="15">
        <f t="shared" si="29"/>
        <v>69930</v>
      </c>
      <c r="Y169" s="15">
        <f t="shared" si="30"/>
        <v>73710</v>
      </c>
      <c r="Z169" s="15">
        <f t="shared" si="31"/>
        <v>77490</v>
      </c>
      <c r="AA169" s="15">
        <v>52950</v>
      </c>
      <c r="AB169" s="15">
        <v>60500</v>
      </c>
      <c r="AC169" s="15">
        <v>68050</v>
      </c>
      <c r="AD169" s="15">
        <v>75600</v>
      </c>
      <c r="AE169" s="15">
        <v>81650</v>
      </c>
      <c r="AF169" s="15">
        <v>87700</v>
      </c>
      <c r="AG169" s="15">
        <v>93750</v>
      </c>
      <c r="AH169" s="15">
        <v>99800</v>
      </c>
      <c r="AI169" s="15">
        <f t="shared" si="32"/>
        <v>105840</v>
      </c>
      <c r="AJ169" s="15">
        <f t="shared" si="33"/>
        <v>111888</v>
      </c>
      <c r="AK169" s="15">
        <f t="shared" si="34"/>
        <v>117936</v>
      </c>
      <c r="AL169" s="15">
        <f t="shared" si="35"/>
        <v>123984</v>
      </c>
      <c r="AM169" s="6" t="s">
        <v>552</v>
      </c>
      <c r="AN169" s="6" t="s">
        <v>255</v>
      </c>
      <c r="AO169" s="6" t="s">
        <v>385</v>
      </c>
      <c r="AP169" s="6">
        <v>0</v>
      </c>
      <c r="AQ169" s="14"/>
      <c r="AR169" s="14"/>
      <c r="AS169" s="14"/>
      <c r="AT169" s="14"/>
      <c r="AU169" s="6"/>
      <c r="AV169" s="6"/>
      <c r="AW169" s="6"/>
      <c r="AX169" s="6"/>
    </row>
    <row r="170" spans="1:50" x14ac:dyDescent="0.25">
      <c r="A170" s="6" t="s">
        <v>256</v>
      </c>
      <c r="B170" s="15">
        <v>84700</v>
      </c>
      <c r="C170" s="15">
        <v>16700</v>
      </c>
      <c r="D170" s="15">
        <v>20440</v>
      </c>
      <c r="E170" s="15">
        <v>25820</v>
      </c>
      <c r="F170" s="15">
        <v>31200</v>
      </c>
      <c r="G170" s="15">
        <v>36580</v>
      </c>
      <c r="H170" s="15">
        <v>41960</v>
      </c>
      <c r="I170" s="15">
        <v>47340</v>
      </c>
      <c r="J170" s="15">
        <v>52350</v>
      </c>
      <c r="K170" s="15">
        <f t="shared" si="24"/>
        <v>43680</v>
      </c>
      <c r="L170" s="15">
        <f t="shared" si="25"/>
        <v>46176</v>
      </c>
      <c r="M170" s="15">
        <f t="shared" si="26"/>
        <v>48672</v>
      </c>
      <c r="N170" s="15">
        <f t="shared" si="27"/>
        <v>51168</v>
      </c>
      <c r="O170" s="15">
        <v>27750</v>
      </c>
      <c r="P170" s="15">
        <v>31700</v>
      </c>
      <c r="Q170" s="15">
        <v>35650</v>
      </c>
      <c r="R170" s="15">
        <v>39650</v>
      </c>
      <c r="S170" s="15">
        <v>42800</v>
      </c>
      <c r="T170" s="15">
        <v>46000</v>
      </c>
      <c r="U170" s="15">
        <v>49200</v>
      </c>
      <c r="V170" s="15">
        <v>52350</v>
      </c>
      <c r="W170" s="15">
        <f t="shared" si="28"/>
        <v>55510</v>
      </c>
      <c r="X170" s="15">
        <f t="shared" si="29"/>
        <v>58682</v>
      </c>
      <c r="Y170" s="15">
        <f t="shared" si="30"/>
        <v>61854</v>
      </c>
      <c r="Z170" s="15">
        <f t="shared" si="31"/>
        <v>65026</v>
      </c>
      <c r="AA170" s="15">
        <v>44400</v>
      </c>
      <c r="AB170" s="15">
        <v>50750</v>
      </c>
      <c r="AC170" s="15">
        <v>57050</v>
      </c>
      <c r="AD170" s="15">
        <v>63400</v>
      </c>
      <c r="AE170" s="15">
        <v>68500</v>
      </c>
      <c r="AF170" s="15">
        <v>73550</v>
      </c>
      <c r="AG170" s="15">
        <v>78650</v>
      </c>
      <c r="AH170" s="15">
        <v>83700</v>
      </c>
      <c r="AI170" s="15">
        <f t="shared" si="32"/>
        <v>88760</v>
      </c>
      <c r="AJ170" s="15">
        <f t="shared" si="33"/>
        <v>93832</v>
      </c>
      <c r="AK170" s="15">
        <f t="shared" si="34"/>
        <v>98904</v>
      </c>
      <c r="AL170" s="15">
        <f t="shared" si="35"/>
        <v>103976</v>
      </c>
      <c r="AM170" s="6" t="s">
        <v>553</v>
      </c>
      <c r="AN170" s="6" t="s">
        <v>256</v>
      </c>
      <c r="AO170" s="6" t="s">
        <v>385</v>
      </c>
      <c r="AP170" s="6">
        <v>0</v>
      </c>
      <c r="AQ170" s="14"/>
      <c r="AR170" s="14"/>
      <c r="AS170" s="14"/>
      <c r="AT170" s="14"/>
      <c r="AU170" s="6"/>
      <c r="AV170" s="6"/>
      <c r="AW170" s="6"/>
      <c r="AX170" s="6"/>
    </row>
    <row r="171" spans="1:50" x14ac:dyDescent="0.25">
      <c r="A171" s="6" t="s">
        <v>257</v>
      </c>
      <c r="B171" s="15">
        <v>94600</v>
      </c>
      <c r="C171" s="15">
        <v>19900</v>
      </c>
      <c r="D171" s="15">
        <v>22750</v>
      </c>
      <c r="E171" s="15">
        <v>25820</v>
      </c>
      <c r="F171" s="15">
        <v>31200</v>
      </c>
      <c r="G171" s="15">
        <v>36580</v>
      </c>
      <c r="H171" s="15">
        <v>41960</v>
      </c>
      <c r="I171" s="15">
        <v>47340</v>
      </c>
      <c r="J171" s="15">
        <v>52720</v>
      </c>
      <c r="K171" s="15">
        <f t="shared" si="24"/>
        <v>43680</v>
      </c>
      <c r="L171" s="15">
        <f t="shared" si="25"/>
        <v>46176</v>
      </c>
      <c r="M171" s="15">
        <f t="shared" si="26"/>
        <v>48672</v>
      </c>
      <c r="N171" s="15">
        <f t="shared" si="27"/>
        <v>51168</v>
      </c>
      <c r="O171" s="15">
        <v>33150</v>
      </c>
      <c r="P171" s="15">
        <v>37850</v>
      </c>
      <c r="Q171" s="15">
        <v>42600</v>
      </c>
      <c r="R171" s="15">
        <v>47300</v>
      </c>
      <c r="S171" s="15">
        <v>51100</v>
      </c>
      <c r="T171" s="15">
        <v>54900</v>
      </c>
      <c r="U171" s="15">
        <v>58700</v>
      </c>
      <c r="V171" s="15">
        <v>62450</v>
      </c>
      <c r="W171" s="15">
        <f t="shared" si="28"/>
        <v>66220</v>
      </c>
      <c r="X171" s="15">
        <f t="shared" si="29"/>
        <v>70004</v>
      </c>
      <c r="Y171" s="15">
        <f t="shared" si="30"/>
        <v>73788</v>
      </c>
      <c r="Z171" s="15">
        <f t="shared" si="31"/>
        <v>77572</v>
      </c>
      <c r="AA171" s="15">
        <v>53000</v>
      </c>
      <c r="AB171" s="15">
        <v>60600</v>
      </c>
      <c r="AC171" s="15">
        <v>68150</v>
      </c>
      <c r="AD171" s="15">
        <v>75700</v>
      </c>
      <c r="AE171" s="15">
        <v>81800</v>
      </c>
      <c r="AF171" s="15">
        <v>87850</v>
      </c>
      <c r="AG171" s="15">
        <v>93900</v>
      </c>
      <c r="AH171" s="15">
        <v>99950</v>
      </c>
      <c r="AI171" s="15">
        <f t="shared" si="32"/>
        <v>105980</v>
      </c>
      <c r="AJ171" s="15">
        <f t="shared" si="33"/>
        <v>112036</v>
      </c>
      <c r="AK171" s="15">
        <f t="shared" si="34"/>
        <v>118092</v>
      </c>
      <c r="AL171" s="15">
        <f t="shared" si="35"/>
        <v>124148</v>
      </c>
      <c r="AM171" s="6" t="s">
        <v>554</v>
      </c>
      <c r="AN171" s="6" t="s">
        <v>257</v>
      </c>
      <c r="AO171" s="6" t="s">
        <v>385</v>
      </c>
      <c r="AP171" s="6">
        <v>1</v>
      </c>
      <c r="AQ171" s="14"/>
      <c r="AR171" s="14"/>
      <c r="AS171" s="14"/>
      <c r="AT171" s="14"/>
      <c r="AU171" s="6"/>
      <c r="AV171" s="6"/>
      <c r="AW171" s="6"/>
      <c r="AX171" s="6"/>
    </row>
    <row r="172" spans="1:50" x14ac:dyDescent="0.25">
      <c r="A172" s="6" t="s">
        <v>258</v>
      </c>
      <c r="B172" s="15">
        <v>69900</v>
      </c>
      <c r="C172" s="15">
        <v>15750</v>
      </c>
      <c r="D172" s="15">
        <v>20440</v>
      </c>
      <c r="E172" s="15">
        <v>25820</v>
      </c>
      <c r="F172" s="15">
        <v>31200</v>
      </c>
      <c r="G172" s="15">
        <v>36580</v>
      </c>
      <c r="H172" s="15">
        <v>41960</v>
      </c>
      <c r="I172" s="15">
        <v>46500</v>
      </c>
      <c r="J172" s="15">
        <v>49500</v>
      </c>
      <c r="K172" s="15">
        <f t="shared" si="24"/>
        <v>43680</v>
      </c>
      <c r="L172" s="15">
        <f t="shared" si="25"/>
        <v>46176</v>
      </c>
      <c r="M172" s="15">
        <f t="shared" si="26"/>
        <v>48672</v>
      </c>
      <c r="N172" s="15">
        <f t="shared" si="27"/>
        <v>51168</v>
      </c>
      <c r="O172" s="15">
        <v>26250</v>
      </c>
      <c r="P172" s="15">
        <v>30000</v>
      </c>
      <c r="Q172" s="15">
        <v>33750</v>
      </c>
      <c r="R172" s="15">
        <v>37500</v>
      </c>
      <c r="S172" s="15">
        <v>40500</v>
      </c>
      <c r="T172" s="15">
        <v>43500</v>
      </c>
      <c r="U172" s="15">
        <v>46500</v>
      </c>
      <c r="V172" s="15">
        <v>49500</v>
      </c>
      <c r="W172" s="15">
        <f t="shared" si="28"/>
        <v>52500</v>
      </c>
      <c r="X172" s="15">
        <f t="shared" si="29"/>
        <v>55500</v>
      </c>
      <c r="Y172" s="15">
        <f t="shared" si="30"/>
        <v>58500</v>
      </c>
      <c r="Z172" s="15">
        <f t="shared" si="31"/>
        <v>61500</v>
      </c>
      <c r="AA172" s="15">
        <v>42000</v>
      </c>
      <c r="AB172" s="15">
        <v>48000</v>
      </c>
      <c r="AC172" s="15">
        <v>54000</v>
      </c>
      <c r="AD172" s="15">
        <v>60000</v>
      </c>
      <c r="AE172" s="15">
        <v>64800</v>
      </c>
      <c r="AF172" s="15">
        <v>69600</v>
      </c>
      <c r="AG172" s="15">
        <v>74400</v>
      </c>
      <c r="AH172" s="15">
        <v>79200</v>
      </c>
      <c r="AI172" s="15">
        <f t="shared" si="32"/>
        <v>84000</v>
      </c>
      <c r="AJ172" s="15">
        <f t="shared" si="33"/>
        <v>88800</v>
      </c>
      <c r="AK172" s="15">
        <f t="shared" si="34"/>
        <v>93600</v>
      </c>
      <c r="AL172" s="15">
        <f t="shared" si="35"/>
        <v>98400</v>
      </c>
      <c r="AM172" s="6" t="s">
        <v>555</v>
      </c>
      <c r="AN172" s="6" t="s">
        <v>258</v>
      </c>
      <c r="AO172" s="6" t="s">
        <v>385</v>
      </c>
      <c r="AP172" s="6">
        <v>0</v>
      </c>
      <c r="AQ172" s="14"/>
      <c r="AR172" s="14"/>
      <c r="AS172" s="14"/>
      <c r="AT172" s="14"/>
      <c r="AU172" s="6"/>
      <c r="AV172" s="6"/>
      <c r="AW172" s="6"/>
      <c r="AX172" s="6"/>
    </row>
    <row r="173" spans="1:50" x14ac:dyDescent="0.25">
      <c r="A173" s="6" t="s">
        <v>259</v>
      </c>
      <c r="B173" s="15">
        <v>62200</v>
      </c>
      <c r="C173" s="15">
        <v>15750</v>
      </c>
      <c r="D173" s="15">
        <v>20440</v>
      </c>
      <c r="E173" s="15">
        <v>25820</v>
      </c>
      <c r="F173" s="15">
        <v>31200</v>
      </c>
      <c r="G173" s="15">
        <v>36580</v>
      </c>
      <c r="H173" s="15">
        <v>41960</v>
      </c>
      <c r="I173" s="15">
        <v>46500</v>
      </c>
      <c r="J173" s="15">
        <v>49500</v>
      </c>
      <c r="K173" s="15">
        <f t="shared" si="24"/>
        <v>43680</v>
      </c>
      <c r="L173" s="15">
        <f t="shared" si="25"/>
        <v>46176</v>
      </c>
      <c r="M173" s="15">
        <f t="shared" si="26"/>
        <v>48672</v>
      </c>
      <c r="N173" s="15">
        <f t="shared" si="27"/>
        <v>51168</v>
      </c>
      <c r="O173" s="15">
        <v>26250</v>
      </c>
      <c r="P173" s="15">
        <v>30000</v>
      </c>
      <c r="Q173" s="15">
        <v>33750</v>
      </c>
      <c r="R173" s="15">
        <v>37500</v>
      </c>
      <c r="S173" s="15">
        <v>40500</v>
      </c>
      <c r="T173" s="15">
        <v>43500</v>
      </c>
      <c r="U173" s="15">
        <v>46500</v>
      </c>
      <c r="V173" s="15">
        <v>49500</v>
      </c>
      <c r="W173" s="15">
        <f t="shared" si="28"/>
        <v>52500</v>
      </c>
      <c r="X173" s="15">
        <f t="shared" si="29"/>
        <v>55500</v>
      </c>
      <c r="Y173" s="15">
        <f t="shared" si="30"/>
        <v>58500</v>
      </c>
      <c r="Z173" s="15">
        <f t="shared" si="31"/>
        <v>61500</v>
      </c>
      <c r="AA173" s="15">
        <v>42000</v>
      </c>
      <c r="AB173" s="15">
        <v>48000</v>
      </c>
      <c r="AC173" s="15">
        <v>54000</v>
      </c>
      <c r="AD173" s="15">
        <v>60000</v>
      </c>
      <c r="AE173" s="15">
        <v>64800</v>
      </c>
      <c r="AF173" s="15">
        <v>69600</v>
      </c>
      <c r="AG173" s="15">
        <v>74400</v>
      </c>
      <c r="AH173" s="15">
        <v>79200</v>
      </c>
      <c r="AI173" s="15">
        <f t="shared" si="32"/>
        <v>84000</v>
      </c>
      <c r="AJ173" s="15">
        <f t="shared" si="33"/>
        <v>88800</v>
      </c>
      <c r="AK173" s="15">
        <f t="shared" si="34"/>
        <v>93600</v>
      </c>
      <c r="AL173" s="15">
        <f t="shared" si="35"/>
        <v>98400</v>
      </c>
      <c r="AM173" s="6" t="s">
        <v>556</v>
      </c>
      <c r="AN173" s="6" t="s">
        <v>259</v>
      </c>
      <c r="AO173" s="6" t="s">
        <v>385</v>
      </c>
      <c r="AP173" s="6">
        <v>0</v>
      </c>
      <c r="AQ173" s="14"/>
      <c r="AR173" s="14"/>
      <c r="AS173" s="14"/>
      <c r="AT173" s="14"/>
      <c r="AU173" s="6"/>
      <c r="AV173" s="6"/>
      <c r="AW173" s="6"/>
      <c r="AX173" s="6"/>
    </row>
    <row r="174" spans="1:50" x14ac:dyDescent="0.25">
      <c r="A174" s="6" t="s">
        <v>260</v>
      </c>
      <c r="B174" s="15">
        <v>74300</v>
      </c>
      <c r="C174" s="15">
        <v>15750</v>
      </c>
      <c r="D174" s="15">
        <v>20440</v>
      </c>
      <c r="E174" s="15">
        <v>25820</v>
      </c>
      <c r="F174" s="15">
        <v>31200</v>
      </c>
      <c r="G174" s="15">
        <v>36580</v>
      </c>
      <c r="H174" s="15">
        <v>41960</v>
      </c>
      <c r="I174" s="15">
        <v>46500</v>
      </c>
      <c r="J174" s="15">
        <v>49500</v>
      </c>
      <c r="K174" s="15">
        <f t="shared" si="24"/>
        <v>43680</v>
      </c>
      <c r="L174" s="15">
        <f t="shared" si="25"/>
        <v>46176</v>
      </c>
      <c r="M174" s="15">
        <f t="shared" si="26"/>
        <v>48672</v>
      </c>
      <c r="N174" s="15">
        <f t="shared" si="27"/>
        <v>51168</v>
      </c>
      <c r="O174" s="15">
        <v>26250</v>
      </c>
      <c r="P174" s="15">
        <v>30000</v>
      </c>
      <c r="Q174" s="15">
        <v>33750</v>
      </c>
      <c r="R174" s="15">
        <v>37500</v>
      </c>
      <c r="S174" s="15">
        <v>40500</v>
      </c>
      <c r="T174" s="15">
        <v>43500</v>
      </c>
      <c r="U174" s="15">
        <v>46500</v>
      </c>
      <c r="V174" s="15">
        <v>49500</v>
      </c>
      <c r="W174" s="15">
        <f t="shared" si="28"/>
        <v>52500</v>
      </c>
      <c r="X174" s="15">
        <f t="shared" si="29"/>
        <v>55500</v>
      </c>
      <c r="Y174" s="15">
        <f t="shared" si="30"/>
        <v>58500</v>
      </c>
      <c r="Z174" s="15">
        <f t="shared" si="31"/>
        <v>61500</v>
      </c>
      <c r="AA174" s="15">
        <v>42000</v>
      </c>
      <c r="AB174" s="15">
        <v>48000</v>
      </c>
      <c r="AC174" s="15">
        <v>54000</v>
      </c>
      <c r="AD174" s="15">
        <v>60000</v>
      </c>
      <c r="AE174" s="15">
        <v>64800</v>
      </c>
      <c r="AF174" s="15">
        <v>69600</v>
      </c>
      <c r="AG174" s="15">
        <v>74400</v>
      </c>
      <c r="AH174" s="15">
        <v>79200</v>
      </c>
      <c r="AI174" s="15">
        <f t="shared" si="32"/>
        <v>84000</v>
      </c>
      <c r="AJ174" s="15">
        <f t="shared" si="33"/>
        <v>88800</v>
      </c>
      <c r="AK174" s="15">
        <f t="shared" si="34"/>
        <v>93600</v>
      </c>
      <c r="AL174" s="15">
        <f t="shared" si="35"/>
        <v>98400</v>
      </c>
      <c r="AM174" s="6" t="s">
        <v>557</v>
      </c>
      <c r="AN174" s="6" t="s">
        <v>260</v>
      </c>
      <c r="AO174" s="6" t="s">
        <v>385</v>
      </c>
      <c r="AP174" s="6">
        <v>0</v>
      </c>
      <c r="AQ174" s="14"/>
      <c r="AR174" s="14"/>
      <c r="AS174" s="14"/>
      <c r="AT174" s="14"/>
      <c r="AU174" s="6"/>
      <c r="AV174" s="6"/>
      <c r="AW174" s="6"/>
      <c r="AX174" s="6"/>
    </row>
    <row r="175" spans="1:50" x14ac:dyDescent="0.25">
      <c r="A175" s="6" t="s">
        <v>261</v>
      </c>
      <c r="B175" s="15">
        <v>71600</v>
      </c>
      <c r="C175" s="15">
        <v>15750</v>
      </c>
      <c r="D175" s="15">
        <v>20440</v>
      </c>
      <c r="E175" s="15">
        <v>25820</v>
      </c>
      <c r="F175" s="15">
        <v>31200</v>
      </c>
      <c r="G175" s="15">
        <v>36580</v>
      </c>
      <c r="H175" s="15">
        <v>41960</v>
      </c>
      <c r="I175" s="15">
        <v>46500</v>
      </c>
      <c r="J175" s="15">
        <v>49500</v>
      </c>
      <c r="K175" s="15">
        <f t="shared" si="24"/>
        <v>43680</v>
      </c>
      <c r="L175" s="15">
        <f t="shared" si="25"/>
        <v>46176</v>
      </c>
      <c r="M175" s="15">
        <f t="shared" si="26"/>
        <v>48672</v>
      </c>
      <c r="N175" s="15">
        <f t="shared" si="27"/>
        <v>51168</v>
      </c>
      <c r="O175" s="15">
        <v>26250</v>
      </c>
      <c r="P175" s="15">
        <v>30000</v>
      </c>
      <c r="Q175" s="15">
        <v>33750</v>
      </c>
      <c r="R175" s="15">
        <v>37500</v>
      </c>
      <c r="S175" s="15">
        <v>40500</v>
      </c>
      <c r="T175" s="15">
        <v>43500</v>
      </c>
      <c r="U175" s="15">
        <v>46500</v>
      </c>
      <c r="V175" s="15">
        <v>49500</v>
      </c>
      <c r="W175" s="15">
        <f t="shared" si="28"/>
        <v>52500</v>
      </c>
      <c r="X175" s="15">
        <f t="shared" si="29"/>
        <v>55500</v>
      </c>
      <c r="Y175" s="15">
        <f t="shared" si="30"/>
        <v>58500</v>
      </c>
      <c r="Z175" s="15">
        <f t="shared" si="31"/>
        <v>61500</v>
      </c>
      <c r="AA175" s="15">
        <v>42000</v>
      </c>
      <c r="AB175" s="15">
        <v>48000</v>
      </c>
      <c r="AC175" s="15">
        <v>54000</v>
      </c>
      <c r="AD175" s="15">
        <v>60000</v>
      </c>
      <c r="AE175" s="15">
        <v>64800</v>
      </c>
      <c r="AF175" s="15">
        <v>69600</v>
      </c>
      <c r="AG175" s="15">
        <v>74400</v>
      </c>
      <c r="AH175" s="15">
        <v>79200</v>
      </c>
      <c r="AI175" s="15">
        <f t="shared" si="32"/>
        <v>84000</v>
      </c>
      <c r="AJ175" s="15">
        <f t="shared" si="33"/>
        <v>88800</v>
      </c>
      <c r="AK175" s="15">
        <f t="shared" si="34"/>
        <v>93600</v>
      </c>
      <c r="AL175" s="15">
        <f t="shared" si="35"/>
        <v>98400</v>
      </c>
      <c r="AM175" s="6" t="s">
        <v>558</v>
      </c>
      <c r="AN175" s="6" t="s">
        <v>261</v>
      </c>
      <c r="AO175" s="6" t="s">
        <v>385</v>
      </c>
      <c r="AP175" s="6">
        <v>0</v>
      </c>
      <c r="AQ175" s="14"/>
      <c r="AR175" s="14"/>
      <c r="AS175" s="14"/>
      <c r="AT175" s="14"/>
      <c r="AU175" s="6"/>
      <c r="AV175" s="6"/>
      <c r="AW175" s="6"/>
      <c r="AX175" s="6"/>
    </row>
    <row r="176" spans="1:50" x14ac:dyDescent="0.25">
      <c r="A176" s="6" t="s">
        <v>262</v>
      </c>
      <c r="B176" s="15">
        <v>75500</v>
      </c>
      <c r="C176" s="15">
        <v>15900</v>
      </c>
      <c r="D176" s="15">
        <v>20440</v>
      </c>
      <c r="E176" s="15">
        <v>25820</v>
      </c>
      <c r="F176" s="15">
        <v>31200</v>
      </c>
      <c r="G176" s="15">
        <v>36580</v>
      </c>
      <c r="H176" s="15">
        <v>41960</v>
      </c>
      <c r="I176" s="15">
        <v>46850</v>
      </c>
      <c r="J176" s="15">
        <v>49850</v>
      </c>
      <c r="K176" s="15">
        <f t="shared" si="24"/>
        <v>43680</v>
      </c>
      <c r="L176" s="15">
        <f t="shared" si="25"/>
        <v>46176</v>
      </c>
      <c r="M176" s="15">
        <f t="shared" si="26"/>
        <v>48672</v>
      </c>
      <c r="N176" s="15">
        <f t="shared" si="27"/>
        <v>51168</v>
      </c>
      <c r="O176" s="15">
        <v>26450</v>
      </c>
      <c r="P176" s="15">
        <v>30200</v>
      </c>
      <c r="Q176" s="15">
        <v>34000</v>
      </c>
      <c r="R176" s="15">
        <v>37750</v>
      </c>
      <c r="S176" s="15">
        <v>40800</v>
      </c>
      <c r="T176" s="15">
        <v>43800</v>
      </c>
      <c r="U176" s="15">
        <v>46850</v>
      </c>
      <c r="V176" s="15">
        <v>49850</v>
      </c>
      <c r="W176" s="15">
        <f t="shared" si="28"/>
        <v>52850</v>
      </c>
      <c r="X176" s="15">
        <f t="shared" si="29"/>
        <v>55870</v>
      </c>
      <c r="Y176" s="15">
        <f t="shared" si="30"/>
        <v>58890</v>
      </c>
      <c r="Z176" s="15">
        <f t="shared" si="31"/>
        <v>61910</v>
      </c>
      <c r="AA176" s="15">
        <v>42300</v>
      </c>
      <c r="AB176" s="15">
        <v>48350</v>
      </c>
      <c r="AC176" s="15">
        <v>54400</v>
      </c>
      <c r="AD176" s="15">
        <v>60400</v>
      </c>
      <c r="AE176" s="15">
        <v>65250</v>
      </c>
      <c r="AF176" s="15">
        <v>70100</v>
      </c>
      <c r="AG176" s="15">
        <v>74900</v>
      </c>
      <c r="AH176" s="15">
        <v>79750</v>
      </c>
      <c r="AI176" s="15">
        <f t="shared" si="32"/>
        <v>84560</v>
      </c>
      <c r="AJ176" s="15">
        <f t="shared" si="33"/>
        <v>89392</v>
      </c>
      <c r="AK176" s="15">
        <f t="shared" si="34"/>
        <v>94224</v>
      </c>
      <c r="AL176" s="15">
        <f t="shared" si="35"/>
        <v>99056</v>
      </c>
      <c r="AM176" s="6" t="s">
        <v>559</v>
      </c>
      <c r="AN176" s="6" t="s">
        <v>262</v>
      </c>
      <c r="AO176" s="6" t="s">
        <v>385</v>
      </c>
      <c r="AP176" s="6">
        <v>0</v>
      </c>
      <c r="AQ176" s="14"/>
      <c r="AR176" s="14"/>
      <c r="AS176" s="14"/>
      <c r="AT176" s="14"/>
      <c r="AU176" s="6"/>
      <c r="AV176" s="6"/>
      <c r="AW176" s="6"/>
      <c r="AX176" s="6"/>
    </row>
    <row r="177" spans="1:50" x14ac:dyDescent="0.25">
      <c r="A177" s="6" t="s">
        <v>263</v>
      </c>
      <c r="B177" s="15">
        <v>58700</v>
      </c>
      <c r="C177" s="15">
        <v>15750</v>
      </c>
      <c r="D177" s="15">
        <v>20440</v>
      </c>
      <c r="E177" s="15">
        <v>25820</v>
      </c>
      <c r="F177" s="15">
        <v>31200</v>
      </c>
      <c r="G177" s="15">
        <v>36580</v>
      </c>
      <c r="H177" s="15">
        <v>41960</v>
      </c>
      <c r="I177" s="15">
        <v>46500</v>
      </c>
      <c r="J177" s="15">
        <v>49500</v>
      </c>
      <c r="K177" s="15">
        <f t="shared" si="24"/>
        <v>43680</v>
      </c>
      <c r="L177" s="15">
        <f t="shared" si="25"/>
        <v>46176</v>
      </c>
      <c r="M177" s="15">
        <f t="shared" si="26"/>
        <v>48672</v>
      </c>
      <c r="N177" s="15">
        <f t="shared" si="27"/>
        <v>51168</v>
      </c>
      <c r="O177" s="15">
        <v>26250</v>
      </c>
      <c r="P177" s="15">
        <v>30000</v>
      </c>
      <c r="Q177" s="15">
        <v>33750</v>
      </c>
      <c r="R177" s="15">
        <v>37500</v>
      </c>
      <c r="S177" s="15">
        <v>40500</v>
      </c>
      <c r="T177" s="15">
        <v>43500</v>
      </c>
      <c r="U177" s="15">
        <v>46500</v>
      </c>
      <c r="V177" s="15">
        <v>49500</v>
      </c>
      <c r="W177" s="15">
        <f t="shared" si="28"/>
        <v>52500</v>
      </c>
      <c r="X177" s="15">
        <f t="shared" si="29"/>
        <v>55500</v>
      </c>
      <c r="Y177" s="15">
        <f t="shared" si="30"/>
        <v>58500</v>
      </c>
      <c r="Z177" s="15">
        <f t="shared" si="31"/>
        <v>61500</v>
      </c>
      <c r="AA177" s="15">
        <v>42000</v>
      </c>
      <c r="AB177" s="15">
        <v>48000</v>
      </c>
      <c r="AC177" s="15">
        <v>54000</v>
      </c>
      <c r="AD177" s="15">
        <v>60000</v>
      </c>
      <c r="AE177" s="15">
        <v>64800</v>
      </c>
      <c r="AF177" s="15">
        <v>69600</v>
      </c>
      <c r="AG177" s="15">
        <v>74400</v>
      </c>
      <c r="AH177" s="15">
        <v>79200</v>
      </c>
      <c r="AI177" s="15">
        <f t="shared" si="32"/>
        <v>84000</v>
      </c>
      <c r="AJ177" s="15">
        <f t="shared" si="33"/>
        <v>88800</v>
      </c>
      <c r="AK177" s="15">
        <f t="shared" si="34"/>
        <v>93600</v>
      </c>
      <c r="AL177" s="15">
        <f t="shared" si="35"/>
        <v>98400</v>
      </c>
      <c r="AM177" s="6" t="s">
        <v>560</v>
      </c>
      <c r="AN177" s="6" t="s">
        <v>263</v>
      </c>
      <c r="AO177" s="6" t="s">
        <v>385</v>
      </c>
      <c r="AP177" s="6">
        <v>0</v>
      </c>
      <c r="AQ177" s="14"/>
      <c r="AR177" s="14"/>
      <c r="AS177" s="14"/>
      <c r="AT177" s="14"/>
      <c r="AU177" s="6"/>
      <c r="AV177" s="6"/>
      <c r="AW177" s="6"/>
      <c r="AX177" s="6"/>
    </row>
    <row r="178" spans="1:50" x14ac:dyDescent="0.25">
      <c r="A178" s="6" t="s">
        <v>264</v>
      </c>
      <c r="B178" s="15">
        <v>62900</v>
      </c>
      <c r="C178" s="15">
        <v>15750</v>
      </c>
      <c r="D178" s="15">
        <v>20440</v>
      </c>
      <c r="E178" s="15">
        <v>25820</v>
      </c>
      <c r="F178" s="15">
        <v>31200</v>
      </c>
      <c r="G178" s="15">
        <v>36580</v>
      </c>
      <c r="H178" s="15">
        <v>41960</v>
      </c>
      <c r="I178" s="15">
        <v>46500</v>
      </c>
      <c r="J178" s="15">
        <v>49500</v>
      </c>
      <c r="K178" s="15">
        <f t="shared" si="24"/>
        <v>43680</v>
      </c>
      <c r="L178" s="15">
        <f t="shared" si="25"/>
        <v>46176</v>
      </c>
      <c r="M178" s="15">
        <f t="shared" si="26"/>
        <v>48672</v>
      </c>
      <c r="N178" s="15">
        <f t="shared" si="27"/>
        <v>51168</v>
      </c>
      <c r="O178" s="15">
        <v>26250</v>
      </c>
      <c r="P178" s="15">
        <v>30000</v>
      </c>
      <c r="Q178" s="15">
        <v>33750</v>
      </c>
      <c r="R178" s="15">
        <v>37500</v>
      </c>
      <c r="S178" s="15">
        <v>40500</v>
      </c>
      <c r="T178" s="15">
        <v>43500</v>
      </c>
      <c r="U178" s="15">
        <v>46500</v>
      </c>
      <c r="V178" s="15">
        <v>49500</v>
      </c>
      <c r="W178" s="15">
        <f t="shared" si="28"/>
        <v>52500</v>
      </c>
      <c r="X178" s="15">
        <f t="shared" si="29"/>
        <v>55500</v>
      </c>
      <c r="Y178" s="15">
        <f t="shared" si="30"/>
        <v>58500</v>
      </c>
      <c r="Z178" s="15">
        <f t="shared" si="31"/>
        <v>61500</v>
      </c>
      <c r="AA178" s="15">
        <v>42000</v>
      </c>
      <c r="AB178" s="15">
        <v>48000</v>
      </c>
      <c r="AC178" s="15">
        <v>54000</v>
      </c>
      <c r="AD178" s="15">
        <v>60000</v>
      </c>
      <c r="AE178" s="15">
        <v>64800</v>
      </c>
      <c r="AF178" s="15">
        <v>69600</v>
      </c>
      <c r="AG178" s="15">
        <v>74400</v>
      </c>
      <c r="AH178" s="15">
        <v>79200</v>
      </c>
      <c r="AI178" s="15">
        <f t="shared" si="32"/>
        <v>84000</v>
      </c>
      <c r="AJ178" s="15">
        <f t="shared" si="33"/>
        <v>88800</v>
      </c>
      <c r="AK178" s="15">
        <f t="shared" si="34"/>
        <v>93600</v>
      </c>
      <c r="AL178" s="15">
        <f t="shared" si="35"/>
        <v>98400</v>
      </c>
      <c r="AM178" s="6" t="s">
        <v>561</v>
      </c>
      <c r="AN178" s="6" t="s">
        <v>264</v>
      </c>
      <c r="AO178" s="6" t="s">
        <v>385</v>
      </c>
      <c r="AP178" s="6">
        <v>0</v>
      </c>
      <c r="AQ178" s="14"/>
      <c r="AR178" s="14"/>
      <c r="AS178" s="14"/>
      <c r="AT178" s="14"/>
      <c r="AU178" s="6"/>
      <c r="AV178" s="6"/>
      <c r="AW178" s="6"/>
      <c r="AX178" s="6"/>
    </row>
    <row r="179" spans="1:50" x14ac:dyDescent="0.25">
      <c r="A179" s="6" t="s">
        <v>265</v>
      </c>
      <c r="B179" s="15">
        <v>75300</v>
      </c>
      <c r="C179" s="15">
        <v>16600</v>
      </c>
      <c r="D179" s="15">
        <v>20440</v>
      </c>
      <c r="E179" s="15">
        <v>25820</v>
      </c>
      <c r="F179" s="15">
        <v>31200</v>
      </c>
      <c r="G179" s="15">
        <v>36580</v>
      </c>
      <c r="H179" s="15">
        <v>41960</v>
      </c>
      <c r="I179" s="15">
        <v>47340</v>
      </c>
      <c r="J179" s="15">
        <v>52150</v>
      </c>
      <c r="K179" s="15">
        <f t="shared" si="24"/>
        <v>43680</v>
      </c>
      <c r="L179" s="15">
        <f t="shared" si="25"/>
        <v>46176</v>
      </c>
      <c r="M179" s="15">
        <f t="shared" si="26"/>
        <v>48672</v>
      </c>
      <c r="N179" s="15">
        <f t="shared" si="27"/>
        <v>51168</v>
      </c>
      <c r="O179" s="15">
        <v>27650</v>
      </c>
      <c r="P179" s="15">
        <v>31600</v>
      </c>
      <c r="Q179" s="15">
        <v>35550</v>
      </c>
      <c r="R179" s="15">
        <v>39500</v>
      </c>
      <c r="S179" s="15">
        <v>42700</v>
      </c>
      <c r="T179" s="15">
        <v>45850</v>
      </c>
      <c r="U179" s="15">
        <v>49000</v>
      </c>
      <c r="V179" s="15">
        <v>52150</v>
      </c>
      <c r="W179" s="15">
        <f t="shared" si="28"/>
        <v>55300</v>
      </c>
      <c r="X179" s="15">
        <f t="shared" si="29"/>
        <v>58460</v>
      </c>
      <c r="Y179" s="15">
        <f t="shared" si="30"/>
        <v>61620</v>
      </c>
      <c r="Z179" s="15">
        <f t="shared" si="31"/>
        <v>64780</v>
      </c>
      <c r="AA179" s="15">
        <v>44250</v>
      </c>
      <c r="AB179" s="15">
        <v>50600</v>
      </c>
      <c r="AC179" s="15">
        <v>56900</v>
      </c>
      <c r="AD179" s="15">
        <v>63200</v>
      </c>
      <c r="AE179" s="15">
        <v>68300</v>
      </c>
      <c r="AF179" s="15">
        <v>73350</v>
      </c>
      <c r="AG179" s="15">
        <v>78400</v>
      </c>
      <c r="AH179" s="15">
        <v>83450</v>
      </c>
      <c r="AI179" s="15">
        <f t="shared" si="32"/>
        <v>88480</v>
      </c>
      <c r="AJ179" s="15">
        <f t="shared" si="33"/>
        <v>93536</v>
      </c>
      <c r="AK179" s="15">
        <f t="shared" si="34"/>
        <v>98592</v>
      </c>
      <c r="AL179" s="15">
        <f t="shared" si="35"/>
        <v>103648</v>
      </c>
      <c r="AM179" s="6" t="s">
        <v>562</v>
      </c>
      <c r="AN179" s="6" t="s">
        <v>265</v>
      </c>
      <c r="AO179" s="6" t="s">
        <v>385</v>
      </c>
      <c r="AP179" s="6">
        <v>1</v>
      </c>
      <c r="AQ179" s="14"/>
      <c r="AR179" s="14"/>
      <c r="AS179" s="14"/>
      <c r="AT179" s="14"/>
      <c r="AU179" s="6"/>
      <c r="AV179" s="6"/>
      <c r="AW179" s="6"/>
      <c r="AX179" s="6"/>
    </row>
    <row r="180" spans="1:50" x14ac:dyDescent="0.25">
      <c r="A180" s="6" t="s">
        <v>266</v>
      </c>
      <c r="B180" s="15">
        <v>81900</v>
      </c>
      <c r="C180" s="15">
        <v>16800</v>
      </c>
      <c r="D180" s="15">
        <v>20440</v>
      </c>
      <c r="E180" s="15">
        <v>25820</v>
      </c>
      <c r="F180" s="15">
        <v>31200</v>
      </c>
      <c r="G180" s="15">
        <v>36580</v>
      </c>
      <c r="H180" s="15">
        <v>41960</v>
      </c>
      <c r="I180" s="15">
        <v>47340</v>
      </c>
      <c r="J180" s="15">
        <v>52720</v>
      </c>
      <c r="K180" s="15">
        <f t="shared" si="24"/>
        <v>43680</v>
      </c>
      <c r="L180" s="15">
        <f t="shared" si="25"/>
        <v>46176</v>
      </c>
      <c r="M180" s="15">
        <f t="shared" si="26"/>
        <v>48672</v>
      </c>
      <c r="N180" s="15">
        <f t="shared" si="27"/>
        <v>51168</v>
      </c>
      <c r="O180" s="15">
        <v>28000</v>
      </c>
      <c r="P180" s="15">
        <v>32000</v>
      </c>
      <c r="Q180" s="15">
        <v>36000</v>
      </c>
      <c r="R180" s="15">
        <v>40000</v>
      </c>
      <c r="S180" s="15">
        <v>43200</v>
      </c>
      <c r="T180" s="15">
        <v>46400</v>
      </c>
      <c r="U180" s="15">
        <v>49600</v>
      </c>
      <c r="V180" s="15">
        <v>52800</v>
      </c>
      <c r="W180" s="15">
        <f t="shared" si="28"/>
        <v>56000</v>
      </c>
      <c r="X180" s="15">
        <f t="shared" si="29"/>
        <v>59200</v>
      </c>
      <c r="Y180" s="15">
        <f t="shared" si="30"/>
        <v>62400</v>
      </c>
      <c r="Z180" s="15">
        <f t="shared" si="31"/>
        <v>65600</v>
      </c>
      <c r="AA180" s="15">
        <v>44800</v>
      </c>
      <c r="AB180" s="15">
        <v>51200</v>
      </c>
      <c r="AC180" s="15">
        <v>57600</v>
      </c>
      <c r="AD180" s="15">
        <v>64000</v>
      </c>
      <c r="AE180" s="15">
        <v>69150</v>
      </c>
      <c r="AF180" s="15">
        <v>74250</v>
      </c>
      <c r="AG180" s="15">
        <v>79400</v>
      </c>
      <c r="AH180" s="15">
        <v>84500</v>
      </c>
      <c r="AI180" s="15">
        <f t="shared" si="32"/>
        <v>89600</v>
      </c>
      <c r="AJ180" s="15">
        <f t="shared" si="33"/>
        <v>94720</v>
      </c>
      <c r="AK180" s="15">
        <f t="shared" si="34"/>
        <v>99840</v>
      </c>
      <c r="AL180" s="15">
        <f t="shared" si="35"/>
        <v>104960</v>
      </c>
      <c r="AM180" s="6" t="s">
        <v>563</v>
      </c>
      <c r="AN180" s="6" t="s">
        <v>266</v>
      </c>
      <c r="AO180" s="6" t="s">
        <v>385</v>
      </c>
      <c r="AP180" s="6">
        <v>0</v>
      </c>
      <c r="AQ180" s="14"/>
      <c r="AR180" s="14"/>
      <c r="AS180" s="14"/>
      <c r="AT180" s="14"/>
      <c r="AU180" s="6"/>
      <c r="AV180" s="6"/>
      <c r="AW180" s="6"/>
      <c r="AX180" s="6"/>
    </row>
    <row r="181" spans="1:50" x14ac:dyDescent="0.25">
      <c r="A181" s="6" t="s">
        <v>267</v>
      </c>
      <c r="B181" s="15">
        <v>80200</v>
      </c>
      <c r="C181" s="15">
        <v>16850</v>
      </c>
      <c r="D181" s="15">
        <v>20440</v>
      </c>
      <c r="E181" s="15">
        <v>25820</v>
      </c>
      <c r="F181" s="15">
        <v>31200</v>
      </c>
      <c r="G181" s="15">
        <v>36580</v>
      </c>
      <c r="H181" s="15">
        <v>41960</v>
      </c>
      <c r="I181" s="15">
        <v>47340</v>
      </c>
      <c r="J181" s="15">
        <v>52720</v>
      </c>
      <c r="K181" s="15">
        <f t="shared" si="24"/>
        <v>43680</v>
      </c>
      <c r="L181" s="15">
        <f t="shared" si="25"/>
        <v>46176</v>
      </c>
      <c r="M181" s="15">
        <f t="shared" si="26"/>
        <v>48672</v>
      </c>
      <c r="N181" s="15">
        <f t="shared" si="27"/>
        <v>51168</v>
      </c>
      <c r="O181" s="15">
        <v>28100</v>
      </c>
      <c r="P181" s="15">
        <v>32100</v>
      </c>
      <c r="Q181" s="15">
        <v>36100</v>
      </c>
      <c r="R181" s="15">
        <v>40100</v>
      </c>
      <c r="S181" s="15">
        <v>43350</v>
      </c>
      <c r="T181" s="15">
        <v>46550</v>
      </c>
      <c r="U181" s="15">
        <v>49750</v>
      </c>
      <c r="V181" s="15">
        <v>52950</v>
      </c>
      <c r="W181" s="15">
        <f t="shared" si="28"/>
        <v>56140</v>
      </c>
      <c r="X181" s="15">
        <f t="shared" si="29"/>
        <v>59348</v>
      </c>
      <c r="Y181" s="15">
        <f t="shared" si="30"/>
        <v>62556</v>
      </c>
      <c r="Z181" s="15">
        <f t="shared" si="31"/>
        <v>65764</v>
      </c>
      <c r="AA181" s="15">
        <v>44950</v>
      </c>
      <c r="AB181" s="15">
        <v>51350</v>
      </c>
      <c r="AC181" s="15">
        <v>57750</v>
      </c>
      <c r="AD181" s="15">
        <v>64150</v>
      </c>
      <c r="AE181" s="15">
        <v>69300</v>
      </c>
      <c r="AF181" s="15">
        <v>74450</v>
      </c>
      <c r="AG181" s="15">
        <v>79550</v>
      </c>
      <c r="AH181" s="15">
        <v>84700</v>
      </c>
      <c r="AI181" s="15">
        <f t="shared" si="32"/>
        <v>89810</v>
      </c>
      <c r="AJ181" s="15">
        <f t="shared" si="33"/>
        <v>94942</v>
      </c>
      <c r="AK181" s="15">
        <f t="shared" si="34"/>
        <v>100074</v>
      </c>
      <c r="AL181" s="15">
        <f t="shared" si="35"/>
        <v>105206</v>
      </c>
      <c r="AM181" s="6" t="s">
        <v>564</v>
      </c>
      <c r="AN181" s="6" t="s">
        <v>267</v>
      </c>
      <c r="AO181" s="6" t="s">
        <v>385</v>
      </c>
      <c r="AP181" s="6">
        <v>1</v>
      </c>
      <c r="AQ181" s="14"/>
      <c r="AR181" s="14"/>
      <c r="AS181" s="14"/>
      <c r="AT181" s="14"/>
      <c r="AU181" s="6"/>
      <c r="AV181" s="6"/>
      <c r="AW181" s="6"/>
      <c r="AX181" s="6"/>
    </row>
    <row r="182" spans="1:50" x14ac:dyDescent="0.25">
      <c r="A182" s="6" t="s">
        <v>268</v>
      </c>
      <c r="B182" s="15">
        <v>79700</v>
      </c>
      <c r="C182" s="15">
        <v>16750</v>
      </c>
      <c r="D182" s="15">
        <v>20440</v>
      </c>
      <c r="E182" s="15">
        <v>25820</v>
      </c>
      <c r="F182" s="15">
        <v>31200</v>
      </c>
      <c r="G182" s="15">
        <v>36580</v>
      </c>
      <c r="H182" s="15">
        <v>41960</v>
      </c>
      <c r="I182" s="15">
        <v>47340</v>
      </c>
      <c r="J182" s="15">
        <v>52650</v>
      </c>
      <c r="K182" s="15">
        <f t="shared" si="24"/>
        <v>43680</v>
      </c>
      <c r="L182" s="15">
        <f t="shared" si="25"/>
        <v>46176</v>
      </c>
      <c r="M182" s="15">
        <f t="shared" si="26"/>
        <v>48672</v>
      </c>
      <c r="N182" s="15">
        <f t="shared" si="27"/>
        <v>51168</v>
      </c>
      <c r="O182" s="15">
        <v>27900</v>
      </c>
      <c r="P182" s="15">
        <v>31900</v>
      </c>
      <c r="Q182" s="15">
        <v>35900</v>
      </c>
      <c r="R182" s="15">
        <v>39850</v>
      </c>
      <c r="S182" s="15">
        <v>43050</v>
      </c>
      <c r="T182" s="15">
        <v>46250</v>
      </c>
      <c r="U182" s="15">
        <v>49450</v>
      </c>
      <c r="V182" s="15">
        <v>52650</v>
      </c>
      <c r="W182" s="15">
        <f t="shared" si="28"/>
        <v>55790</v>
      </c>
      <c r="X182" s="15">
        <f t="shared" si="29"/>
        <v>58978</v>
      </c>
      <c r="Y182" s="15">
        <f t="shared" si="30"/>
        <v>62166</v>
      </c>
      <c r="Z182" s="15">
        <f t="shared" si="31"/>
        <v>65354</v>
      </c>
      <c r="AA182" s="15">
        <v>44650</v>
      </c>
      <c r="AB182" s="15">
        <v>51000</v>
      </c>
      <c r="AC182" s="15">
        <v>57400</v>
      </c>
      <c r="AD182" s="15">
        <v>63750</v>
      </c>
      <c r="AE182" s="15">
        <v>68850</v>
      </c>
      <c r="AF182" s="15">
        <v>73950</v>
      </c>
      <c r="AG182" s="15">
        <v>79050</v>
      </c>
      <c r="AH182" s="15">
        <v>84150</v>
      </c>
      <c r="AI182" s="15">
        <f t="shared" si="32"/>
        <v>89250</v>
      </c>
      <c r="AJ182" s="15">
        <f t="shared" si="33"/>
        <v>94350</v>
      </c>
      <c r="AK182" s="15">
        <f t="shared" si="34"/>
        <v>99450</v>
      </c>
      <c r="AL182" s="15">
        <f t="shared" si="35"/>
        <v>104550</v>
      </c>
      <c r="AM182" s="6" t="s">
        <v>565</v>
      </c>
      <c r="AN182" s="6" t="s">
        <v>268</v>
      </c>
      <c r="AO182" s="6" t="s">
        <v>385</v>
      </c>
      <c r="AP182" s="6">
        <v>1</v>
      </c>
      <c r="AQ182" s="14"/>
      <c r="AR182" s="14"/>
      <c r="AS182" s="14"/>
      <c r="AT182" s="14"/>
      <c r="AU182" s="6"/>
      <c r="AV182" s="6"/>
      <c r="AW182" s="6"/>
      <c r="AX182" s="6"/>
    </row>
    <row r="183" spans="1:50" x14ac:dyDescent="0.25">
      <c r="A183" s="6" t="s">
        <v>269</v>
      </c>
      <c r="B183" s="15">
        <v>81400</v>
      </c>
      <c r="C183" s="15">
        <v>16700</v>
      </c>
      <c r="D183" s="15">
        <v>20440</v>
      </c>
      <c r="E183" s="15">
        <v>25820</v>
      </c>
      <c r="F183" s="15">
        <v>31200</v>
      </c>
      <c r="G183" s="15">
        <v>36580</v>
      </c>
      <c r="H183" s="15">
        <v>41960</v>
      </c>
      <c r="I183" s="15">
        <v>47340</v>
      </c>
      <c r="J183" s="15">
        <v>52350</v>
      </c>
      <c r="K183" s="15">
        <f t="shared" si="24"/>
        <v>43680</v>
      </c>
      <c r="L183" s="15">
        <f t="shared" si="25"/>
        <v>46176</v>
      </c>
      <c r="M183" s="15">
        <f t="shared" si="26"/>
        <v>48672</v>
      </c>
      <c r="N183" s="15">
        <f t="shared" si="27"/>
        <v>51168</v>
      </c>
      <c r="O183" s="15">
        <v>27750</v>
      </c>
      <c r="P183" s="15">
        <v>31700</v>
      </c>
      <c r="Q183" s="15">
        <v>35650</v>
      </c>
      <c r="R183" s="15">
        <v>39650</v>
      </c>
      <c r="S183" s="15">
        <v>42800</v>
      </c>
      <c r="T183" s="15">
        <v>46000</v>
      </c>
      <c r="U183" s="15">
        <v>49200</v>
      </c>
      <c r="V183" s="15">
        <v>52350</v>
      </c>
      <c r="W183" s="15">
        <f t="shared" si="28"/>
        <v>55510</v>
      </c>
      <c r="X183" s="15">
        <f t="shared" si="29"/>
        <v>58682</v>
      </c>
      <c r="Y183" s="15">
        <f t="shared" si="30"/>
        <v>61854</v>
      </c>
      <c r="Z183" s="15">
        <f t="shared" si="31"/>
        <v>65026</v>
      </c>
      <c r="AA183" s="15">
        <v>44400</v>
      </c>
      <c r="AB183" s="15">
        <v>50750</v>
      </c>
      <c r="AC183" s="15">
        <v>57050</v>
      </c>
      <c r="AD183" s="15">
        <v>63400</v>
      </c>
      <c r="AE183" s="15">
        <v>68500</v>
      </c>
      <c r="AF183" s="15">
        <v>73550</v>
      </c>
      <c r="AG183" s="15">
        <v>78650</v>
      </c>
      <c r="AH183" s="15">
        <v>83700</v>
      </c>
      <c r="AI183" s="15">
        <f t="shared" si="32"/>
        <v>88760</v>
      </c>
      <c r="AJ183" s="15">
        <f t="shared" si="33"/>
        <v>93832</v>
      </c>
      <c r="AK183" s="15">
        <f t="shared" si="34"/>
        <v>98904</v>
      </c>
      <c r="AL183" s="15">
        <f t="shared" si="35"/>
        <v>103976</v>
      </c>
      <c r="AM183" s="6" t="s">
        <v>566</v>
      </c>
      <c r="AN183" s="6" t="s">
        <v>269</v>
      </c>
      <c r="AO183" s="6" t="s">
        <v>385</v>
      </c>
      <c r="AP183" s="6">
        <v>0</v>
      </c>
      <c r="AQ183" s="14"/>
      <c r="AR183" s="14"/>
      <c r="AS183" s="14"/>
      <c r="AT183" s="14"/>
      <c r="AU183" s="6"/>
      <c r="AV183" s="6"/>
      <c r="AW183" s="6"/>
      <c r="AX183" s="6"/>
    </row>
    <row r="184" spans="1:50" x14ac:dyDescent="0.25">
      <c r="A184" s="6" t="s">
        <v>270</v>
      </c>
      <c r="B184" s="15">
        <v>86200</v>
      </c>
      <c r="C184" s="15">
        <v>16700</v>
      </c>
      <c r="D184" s="15">
        <v>20440</v>
      </c>
      <c r="E184" s="15">
        <v>25820</v>
      </c>
      <c r="F184" s="15">
        <v>31200</v>
      </c>
      <c r="G184" s="15">
        <v>36580</v>
      </c>
      <c r="H184" s="15">
        <v>41960</v>
      </c>
      <c r="I184" s="15">
        <v>47340</v>
      </c>
      <c r="J184" s="15">
        <v>52350</v>
      </c>
      <c r="K184" s="15">
        <f t="shared" si="24"/>
        <v>43680</v>
      </c>
      <c r="L184" s="15">
        <f t="shared" si="25"/>
        <v>46176</v>
      </c>
      <c r="M184" s="15">
        <f t="shared" si="26"/>
        <v>48672</v>
      </c>
      <c r="N184" s="15">
        <f t="shared" si="27"/>
        <v>51168</v>
      </c>
      <c r="O184" s="15">
        <v>27750</v>
      </c>
      <c r="P184" s="15">
        <v>31700</v>
      </c>
      <c r="Q184" s="15">
        <v>35650</v>
      </c>
      <c r="R184" s="15">
        <v>39650</v>
      </c>
      <c r="S184" s="15">
        <v>42800</v>
      </c>
      <c r="T184" s="15">
        <v>46000</v>
      </c>
      <c r="U184" s="15">
        <v>49200</v>
      </c>
      <c r="V184" s="15">
        <v>52350</v>
      </c>
      <c r="W184" s="15">
        <f t="shared" si="28"/>
        <v>55510</v>
      </c>
      <c r="X184" s="15">
        <f t="shared" si="29"/>
        <v>58682</v>
      </c>
      <c r="Y184" s="15">
        <f t="shared" si="30"/>
        <v>61854</v>
      </c>
      <c r="Z184" s="15">
        <f t="shared" si="31"/>
        <v>65026</v>
      </c>
      <c r="AA184" s="15">
        <v>44400</v>
      </c>
      <c r="AB184" s="15">
        <v>50750</v>
      </c>
      <c r="AC184" s="15">
        <v>57050</v>
      </c>
      <c r="AD184" s="15">
        <v>63400</v>
      </c>
      <c r="AE184" s="15">
        <v>68500</v>
      </c>
      <c r="AF184" s="15">
        <v>73550</v>
      </c>
      <c r="AG184" s="15">
        <v>78650</v>
      </c>
      <c r="AH184" s="15">
        <v>83700</v>
      </c>
      <c r="AI184" s="15">
        <f t="shared" si="32"/>
        <v>88760</v>
      </c>
      <c r="AJ184" s="15">
        <f t="shared" si="33"/>
        <v>93832</v>
      </c>
      <c r="AK184" s="15">
        <f t="shared" si="34"/>
        <v>98904</v>
      </c>
      <c r="AL184" s="15">
        <f t="shared" si="35"/>
        <v>103976</v>
      </c>
      <c r="AM184" s="6" t="s">
        <v>567</v>
      </c>
      <c r="AN184" s="6" t="s">
        <v>270</v>
      </c>
      <c r="AO184" s="6" t="s">
        <v>385</v>
      </c>
      <c r="AP184" s="6">
        <v>0</v>
      </c>
      <c r="AQ184" s="14"/>
      <c r="AR184" s="14"/>
      <c r="AS184" s="14"/>
      <c r="AT184" s="14"/>
      <c r="AU184" s="6"/>
      <c r="AV184" s="6"/>
      <c r="AW184" s="6"/>
      <c r="AX184" s="6"/>
    </row>
    <row r="185" spans="1:50" x14ac:dyDescent="0.25">
      <c r="A185" s="6" t="s">
        <v>271</v>
      </c>
      <c r="B185" s="15">
        <v>101900</v>
      </c>
      <c r="C185" s="15">
        <v>21400</v>
      </c>
      <c r="D185" s="15">
        <v>24450</v>
      </c>
      <c r="E185" s="15">
        <v>27500</v>
      </c>
      <c r="F185" s="15">
        <v>31200</v>
      </c>
      <c r="G185" s="15">
        <v>36580</v>
      </c>
      <c r="H185" s="15">
        <v>41960</v>
      </c>
      <c r="I185" s="15">
        <v>47340</v>
      </c>
      <c r="J185" s="15">
        <v>52720</v>
      </c>
      <c r="K185" s="15">
        <f t="shared" si="24"/>
        <v>43680</v>
      </c>
      <c r="L185" s="15">
        <f t="shared" si="25"/>
        <v>46176</v>
      </c>
      <c r="M185" s="15">
        <f t="shared" si="26"/>
        <v>48672</v>
      </c>
      <c r="N185" s="15">
        <f t="shared" si="27"/>
        <v>51168</v>
      </c>
      <c r="O185" s="15">
        <v>35700</v>
      </c>
      <c r="P185" s="15">
        <v>40800</v>
      </c>
      <c r="Q185" s="15">
        <v>45900</v>
      </c>
      <c r="R185" s="15">
        <v>50950</v>
      </c>
      <c r="S185" s="15">
        <v>55050</v>
      </c>
      <c r="T185" s="15">
        <v>59150</v>
      </c>
      <c r="U185" s="15">
        <v>63200</v>
      </c>
      <c r="V185" s="15">
        <v>67300</v>
      </c>
      <c r="W185" s="15">
        <f t="shared" si="28"/>
        <v>71330</v>
      </c>
      <c r="X185" s="15">
        <f t="shared" si="29"/>
        <v>75406</v>
      </c>
      <c r="Y185" s="15">
        <f t="shared" si="30"/>
        <v>79482</v>
      </c>
      <c r="Z185" s="15">
        <f t="shared" si="31"/>
        <v>83558</v>
      </c>
      <c r="AA185" s="15">
        <v>57050</v>
      </c>
      <c r="AB185" s="15">
        <v>65200</v>
      </c>
      <c r="AC185" s="15">
        <v>73350</v>
      </c>
      <c r="AD185" s="15">
        <v>81500</v>
      </c>
      <c r="AE185" s="15">
        <v>88050</v>
      </c>
      <c r="AF185" s="15">
        <v>94550</v>
      </c>
      <c r="AG185" s="15">
        <v>101100</v>
      </c>
      <c r="AH185" s="15">
        <v>107600</v>
      </c>
      <c r="AI185" s="15">
        <f t="shared" si="32"/>
        <v>114100</v>
      </c>
      <c r="AJ185" s="15">
        <f t="shared" si="33"/>
        <v>120620</v>
      </c>
      <c r="AK185" s="15">
        <f t="shared" si="34"/>
        <v>127140</v>
      </c>
      <c r="AL185" s="15">
        <f t="shared" si="35"/>
        <v>133660</v>
      </c>
      <c r="AM185" s="6" t="s">
        <v>568</v>
      </c>
      <c r="AN185" s="6" t="s">
        <v>271</v>
      </c>
      <c r="AO185" s="6" t="s">
        <v>385</v>
      </c>
      <c r="AP185" s="6">
        <v>1</v>
      </c>
      <c r="AQ185" s="14"/>
      <c r="AR185" s="14"/>
      <c r="AS185" s="14"/>
      <c r="AT185" s="14"/>
      <c r="AU185" s="6"/>
      <c r="AV185" s="6"/>
      <c r="AW185" s="6"/>
      <c r="AX185" s="6"/>
    </row>
    <row r="186" spans="1:50" x14ac:dyDescent="0.25">
      <c r="A186" s="6" t="s">
        <v>272</v>
      </c>
      <c r="B186" s="15">
        <v>83900</v>
      </c>
      <c r="C186" s="15">
        <v>16900</v>
      </c>
      <c r="D186" s="15">
        <v>20440</v>
      </c>
      <c r="E186" s="15">
        <v>25820</v>
      </c>
      <c r="F186" s="15">
        <v>31200</v>
      </c>
      <c r="G186" s="15">
        <v>36580</v>
      </c>
      <c r="H186" s="15">
        <v>41960</v>
      </c>
      <c r="I186" s="15">
        <v>47340</v>
      </c>
      <c r="J186" s="15">
        <v>52720</v>
      </c>
      <c r="K186" s="15">
        <f t="shared" si="24"/>
        <v>43680</v>
      </c>
      <c r="L186" s="15">
        <f t="shared" si="25"/>
        <v>46176</v>
      </c>
      <c r="M186" s="15">
        <f t="shared" si="26"/>
        <v>48672</v>
      </c>
      <c r="N186" s="15">
        <f t="shared" si="27"/>
        <v>51168</v>
      </c>
      <c r="O186" s="15">
        <v>28150</v>
      </c>
      <c r="P186" s="15">
        <v>32150</v>
      </c>
      <c r="Q186" s="15">
        <v>36150</v>
      </c>
      <c r="R186" s="15">
        <v>40200</v>
      </c>
      <c r="S186" s="15">
        <v>43450</v>
      </c>
      <c r="T186" s="15">
        <v>46600</v>
      </c>
      <c r="U186" s="15">
        <v>49850</v>
      </c>
      <c r="V186" s="15">
        <v>53050</v>
      </c>
      <c r="W186" s="15">
        <f t="shared" si="28"/>
        <v>56280</v>
      </c>
      <c r="X186" s="15">
        <f t="shared" si="29"/>
        <v>59496</v>
      </c>
      <c r="Y186" s="15">
        <f t="shared" si="30"/>
        <v>62712</v>
      </c>
      <c r="Z186" s="15">
        <f t="shared" si="31"/>
        <v>65928</v>
      </c>
      <c r="AA186" s="15">
        <v>45000</v>
      </c>
      <c r="AB186" s="15">
        <v>51450</v>
      </c>
      <c r="AC186" s="15">
        <v>57900</v>
      </c>
      <c r="AD186" s="15">
        <v>64300</v>
      </c>
      <c r="AE186" s="15">
        <v>69450</v>
      </c>
      <c r="AF186" s="15">
        <v>74600</v>
      </c>
      <c r="AG186" s="15">
        <v>79750</v>
      </c>
      <c r="AH186" s="15">
        <v>84900</v>
      </c>
      <c r="AI186" s="15">
        <f t="shared" si="32"/>
        <v>90020</v>
      </c>
      <c r="AJ186" s="15">
        <f t="shared" si="33"/>
        <v>95164</v>
      </c>
      <c r="AK186" s="15">
        <f t="shared" si="34"/>
        <v>100308</v>
      </c>
      <c r="AL186" s="15">
        <f t="shared" si="35"/>
        <v>105452</v>
      </c>
      <c r="AM186" s="6" t="s">
        <v>569</v>
      </c>
      <c r="AN186" s="6" t="s">
        <v>272</v>
      </c>
      <c r="AO186" s="6" t="s">
        <v>385</v>
      </c>
      <c r="AP186" s="6">
        <v>0</v>
      </c>
      <c r="AQ186" s="14"/>
      <c r="AR186" s="14"/>
      <c r="AS186" s="14"/>
      <c r="AT186" s="14"/>
      <c r="AU186" s="6"/>
      <c r="AV186" s="6"/>
      <c r="AW186" s="6"/>
      <c r="AX186" s="6"/>
    </row>
    <row r="187" spans="1:50" x14ac:dyDescent="0.25">
      <c r="A187" s="6" t="s">
        <v>273</v>
      </c>
      <c r="B187" s="15">
        <v>69300</v>
      </c>
      <c r="C187" s="15">
        <v>15750</v>
      </c>
      <c r="D187" s="15">
        <v>20440</v>
      </c>
      <c r="E187" s="15">
        <v>25820</v>
      </c>
      <c r="F187" s="15">
        <v>31200</v>
      </c>
      <c r="G187" s="15">
        <v>36580</v>
      </c>
      <c r="H187" s="15">
        <v>41960</v>
      </c>
      <c r="I187" s="15">
        <v>46500</v>
      </c>
      <c r="J187" s="15">
        <v>49500</v>
      </c>
      <c r="K187" s="15">
        <f t="shared" si="24"/>
        <v>43680</v>
      </c>
      <c r="L187" s="15">
        <f t="shared" si="25"/>
        <v>46176</v>
      </c>
      <c r="M187" s="15">
        <f t="shared" si="26"/>
        <v>48672</v>
      </c>
      <c r="N187" s="15">
        <f t="shared" si="27"/>
        <v>51168</v>
      </c>
      <c r="O187" s="15">
        <v>26250</v>
      </c>
      <c r="P187" s="15">
        <v>30000</v>
      </c>
      <c r="Q187" s="15">
        <v>33750</v>
      </c>
      <c r="R187" s="15">
        <v>37500</v>
      </c>
      <c r="S187" s="15">
        <v>40500</v>
      </c>
      <c r="T187" s="15">
        <v>43500</v>
      </c>
      <c r="U187" s="15">
        <v>46500</v>
      </c>
      <c r="V187" s="15">
        <v>49500</v>
      </c>
      <c r="W187" s="15">
        <f t="shared" si="28"/>
        <v>52500</v>
      </c>
      <c r="X187" s="15">
        <f t="shared" si="29"/>
        <v>55500</v>
      </c>
      <c r="Y187" s="15">
        <f t="shared" si="30"/>
        <v>58500</v>
      </c>
      <c r="Z187" s="15">
        <f t="shared" si="31"/>
        <v>61500</v>
      </c>
      <c r="AA187" s="15">
        <v>42000</v>
      </c>
      <c r="AB187" s="15">
        <v>48000</v>
      </c>
      <c r="AC187" s="15">
        <v>54000</v>
      </c>
      <c r="AD187" s="15">
        <v>60000</v>
      </c>
      <c r="AE187" s="15">
        <v>64800</v>
      </c>
      <c r="AF187" s="15">
        <v>69600</v>
      </c>
      <c r="AG187" s="15">
        <v>74400</v>
      </c>
      <c r="AH187" s="15">
        <v>79200</v>
      </c>
      <c r="AI187" s="15">
        <f t="shared" si="32"/>
        <v>84000</v>
      </c>
      <c r="AJ187" s="15">
        <f t="shared" si="33"/>
        <v>88800</v>
      </c>
      <c r="AK187" s="15">
        <f t="shared" si="34"/>
        <v>93600</v>
      </c>
      <c r="AL187" s="15">
        <f t="shared" si="35"/>
        <v>98400</v>
      </c>
      <c r="AM187" s="6" t="s">
        <v>570</v>
      </c>
      <c r="AN187" s="6" t="s">
        <v>273</v>
      </c>
      <c r="AO187" s="6" t="s">
        <v>385</v>
      </c>
      <c r="AP187" s="6">
        <v>0</v>
      </c>
      <c r="AQ187" s="14"/>
      <c r="AR187" s="14"/>
      <c r="AS187" s="14"/>
      <c r="AT187" s="14"/>
      <c r="AU187" s="6"/>
      <c r="AV187" s="6"/>
      <c r="AW187" s="6"/>
      <c r="AX187" s="6"/>
    </row>
    <row r="188" spans="1:50" x14ac:dyDescent="0.25">
      <c r="A188" s="6" t="s">
        <v>274</v>
      </c>
      <c r="B188" s="15">
        <v>70700</v>
      </c>
      <c r="C188" s="15">
        <v>15750</v>
      </c>
      <c r="D188" s="15">
        <v>20440</v>
      </c>
      <c r="E188" s="15">
        <v>25820</v>
      </c>
      <c r="F188" s="15">
        <v>31200</v>
      </c>
      <c r="G188" s="15">
        <v>36580</v>
      </c>
      <c r="H188" s="15">
        <v>41960</v>
      </c>
      <c r="I188" s="15">
        <v>46500</v>
      </c>
      <c r="J188" s="15">
        <v>49500</v>
      </c>
      <c r="K188" s="15">
        <f t="shared" si="24"/>
        <v>43680</v>
      </c>
      <c r="L188" s="15">
        <f t="shared" si="25"/>
        <v>46176</v>
      </c>
      <c r="M188" s="15">
        <f t="shared" si="26"/>
        <v>48672</v>
      </c>
      <c r="N188" s="15">
        <f t="shared" si="27"/>
        <v>51168</v>
      </c>
      <c r="O188" s="15">
        <v>26250</v>
      </c>
      <c r="P188" s="15">
        <v>30000</v>
      </c>
      <c r="Q188" s="15">
        <v>33750</v>
      </c>
      <c r="R188" s="15">
        <v>37500</v>
      </c>
      <c r="S188" s="15">
        <v>40500</v>
      </c>
      <c r="T188" s="15">
        <v>43500</v>
      </c>
      <c r="U188" s="15">
        <v>46500</v>
      </c>
      <c r="V188" s="15">
        <v>49500</v>
      </c>
      <c r="W188" s="15">
        <f t="shared" si="28"/>
        <v>52500</v>
      </c>
      <c r="X188" s="15">
        <f t="shared" si="29"/>
        <v>55500</v>
      </c>
      <c r="Y188" s="15">
        <f t="shared" si="30"/>
        <v>58500</v>
      </c>
      <c r="Z188" s="15">
        <f t="shared" si="31"/>
        <v>61500</v>
      </c>
      <c r="AA188" s="15">
        <v>42000</v>
      </c>
      <c r="AB188" s="15">
        <v>48000</v>
      </c>
      <c r="AC188" s="15">
        <v>54000</v>
      </c>
      <c r="AD188" s="15">
        <v>60000</v>
      </c>
      <c r="AE188" s="15">
        <v>64800</v>
      </c>
      <c r="AF188" s="15">
        <v>69600</v>
      </c>
      <c r="AG188" s="15">
        <v>74400</v>
      </c>
      <c r="AH188" s="15">
        <v>79200</v>
      </c>
      <c r="AI188" s="15">
        <f t="shared" si="32"/>
        <v>84000</v>
      </c>
      <c r="AJ188" s="15">
        <f t="shared" si="33"/>
        <v>88800</v>
      </c>
      <c r="AK188" s="15">
        <f t="shared" si="34"/>
        <v>93600</v>
      </c>
      <c r="AL188" s="15">
        <f t="shared" si="35"/>
        <v>98400</v>
      </c>
      <c r="AM188" s="6" t="s">
        <v>571</v>
      </c>
      <c r="AN188" s="6" t="s">
        <v>274</v>
      </c>
      <c r="AO188" s="6" t="s">
        <v>385</v>
      </c>
      <c r="AP188" s="6">
        <v>0</v>
      </c>
      <c r="AQ188" s="14"/>
      <c r="AR188" s="14"/>
      <c r="AS188" s="14"/>
      <c r="AT188" s="14"/>
      <c r="AU188" s="6"/>
      <c r="AV188" s="6"/>
      <c r="AW188" s="6"/>
      <c r="AX188" s="6"/>
    </row>
    <row r="189" spans="1:50" x14ac:dyDescent="0.25">
      <c r="A189" s="6" t="s">
        <v>275</v>
      </c>
      <c r="B189" s="15">
        <v>87700</v>
      </c>
      <c r="C189" s="15">
        <v>18450</v>
      </c>
      <c r="D189" s="15">
        <v>21050</v>
      </c>
      <c r="E189" s="15">
        <v>25820</v>
      </c>
      <c r="F189" s="15">
        <v>31200</v>
      </c>
      <c r="G189" s="15">
        <v>36580</v>
      </c>
      <c r="H189" s="15">
        <v>41960</v>
      </c>
      <c r="I189" s="15">
        <v>47340</v>
      </c>
      <c r="J189" s="15">
        <v>52720</v>
      </c>
      <c r="K189" s="15">
        <f t="shared" si="24"/>
        <v>43680</v>
      </c>
      <c r="L189" s="15">
        <f t="shared" si="25"/>
        <v>46176</v>
      </c>
      <c r="M189" s="15">
        <f t="shared" si="26"/>
        <v>48672</v>
      </c>
      <c r="N189" s="15">
        <f t="shared" si="27"/>
        <v>51168</v>
      </c>
      <c r="O189" s="15">
        <v>30700</v>
      </c>
      <c r="P189" s="15">
        <v>35100</v>
      </c>
      <c r="Q189" s="15">
        <v>39500</v>
      </c>
      <c r="R189" s="15">
        <v>43850</v>
      </c>
      <c r="S189" s="15">
        <v>47400</v>
      </c>
      <c r="T189" s="15">
        <v>50900</v>
      </c>
      <c r="U189" s="15">
        <v>54400</v>
      </c>
      <c r="V189" s="15">
        <v>57900</v>
      </c>
      <c r="W189" s="15">
        <f t="shared" si="28"/>
        <v>61389.999999999993</v>
      </c>
      <c r="X189" s="15">
        <f t="shared" si="29"/>
        <v>64898</v>
      </c>
      <c r="Y189" s="15">
        <f t="shared" si="30"/>
        <v>68406</v>
      </c>
      <c r="Z189" s="15">
        <f t="shared" si="31"/>
        <v>71914</v>
      </c>
      <c r="AA189" s="15">
        <v>49150</v>
      </c>
      <c r="AB189" s="15">
        <v>56150</v>
      </c>
      <c r="AC189" s="15">
        <v>63150</v>
      </c>
      <c r="AD189" s="15">
        <v>70150</v>
      </c>
      <c r="AE189" s="15">
        <v>75800</v>
      </c>
      <c r="AF189" s="15">
        <v>81400</v>
      </c>
      <c r="AG189" s="15">
        <v>87000</v>
      </c>
      <c r="AH189" s="15">
        <v>92600</v>
      </c>
      <c r="AI189" s="15">
        <f t="shared" si="32"/>
        <v>98210</v>
      </c>
      <c r="AJ189" s="15">
        <f t="shared" si="33"/>
        <v>103822</v>
      </c>
      <c r="AK189" s="15">
        <f t="shared" si="34"/>
        <v>109434</v>
      </c>
      <c r="AL189" s="15">
        <f t="shared" si="35"/>
        <v>115046</v>
      </c>
      <c r="AM189" s="6" t="s">
        <v>572</v>
      </c>
      <c r="AN189" s="6" t="s">
        <v>275</v>
      </c>
      <c r="AO189" s="6" t="s">
        <v>385</v>
      </c>
      <c r="AP189" s="6">
        <v>1</v>
      </c>
      <c r="AQ189" s="14"/>
      <c r="AR189" s="14"/>
      <c r="AS189" s="14"/>
      <c r="AT189" s="14"/>
      <c r="AU189" s="6"/>
      <c r="AV189" s="6"/>
      <c r="AW189" s="6"/>
      <c r="AX189" s="6"/>
    </row>
    <row r="190" spans="1:50" x14ac:dyDescent="0.25">
      <c r="A190" s="6" t="s">
        <v>276</v>
      </c>
      <c r="B190" s="15">
        <v>39800</v>
      </c>
      <c r="C190" s="15">
        <v>15750</v>
      </c>
      <c r="D190" s="15">
        <v>20440</v>
      </c>
      <c r="E190" s="15">
        <v>25820</v>
      </c>
      <c r="F190" s="15">
        <v>31200</v>
      </c>
      <c r="G190" s="15">
        <v>36580</v>
      </c>
      <c r="H190" s="15">
        <v>41960</v>
      </c>
      <c r="I190" s="15">
        <v>46500</v>
      </c>
      <c r="J190" s="15">
        <v>49500</v>
      </c>
      <c r="K190" s="15">
        <f t="shared" si="24"/>
        <v>43680</v>
      </c>
      <c r="L190" s="15">
        <f t="shared" si="25"/>
        <v>46176</v>
      </c>
      <c r="M190" s="15">
        <f t="shared" si="26"/>
        <v>48672</v>
      </c>
      <c r="N190" s="15">
        <f t="shared" si="27"/>
        <v>51168</v>
      </c>
      <c r="O190" s="15">
        <v>26250</v>
      </c>
      <c r="P190" s="15">
        <v>30000</v>
      </c>
      <c r="Q190" s="15">
        <v>33750</v>
      </c>
      <c r="R190" s="15">
        <v>37500</v>
      </c>
      <c r="S190" s="15">
        <v>40500</v>
      </c>
      <c r="T190" s="15">
        <v>43500</v>
      </c>
      <c r="U190" s="15">
        <v>46500</v>
      </c>
      <c r="V190" s="15">
        <v>49500</v>
      </c>
      <c r="W190" s="15">
        <f t="shared" si="28"/>
        <v>52500</v>
      </c>
      <c r="X190" s="15">
        <f t="shared" si="29"/>
        <v>55500</v>
      </c>
      <c r="Y190" s="15">
        <f t="shared" si="30"/>
        <v>58500</v>
      </c>
      <c r="Z190" s="15">
        <f t="shared" si="31"/>
        <v>61500</v>
      </c>
      <c r="AA190" s="15">
        <v>42000</v>
      </c>
      <c r="AB190" s="15">
        <v>48000</v>
      </c>
      <c r="AC190" s="15">
        <v>54000</v>
      </c>
      <c r="AD190" s="15">
        <v>60000</v>
      </c>
      <c r="AE190" s="15">
        <v>64800</v>
      </c>
      <c r="AF190" s="15">
        <v>69600</v>
      </c>
      <c r="AG190" s="15">
        <v>74400</v>
      </c>
      <c r="AH190" s="15">
        <v>79200</v>
      </c>
      <c r="AI190" s="15">
        <f t="shared" si="32"/>
        <v>84000</v>
      </c>
      <c r="AJ190" s="15">
        <f t="shared" si="33"/>
        <v>88800</v>
      </c>
      <c r="AK190" s="15">
        <f t="shared" si="34"/>
        <v>93600</v>
      </c>
      <c r="AL190" s="15">
        <f t="shared" si="35"/>
        <v>98400</v>
      </c>
      <c r="AM190" s="6" t="s">
        <v>573</v>
      </c>
      <c r="AN190" s="6" t="s">
        <v>276</v>
      </c>
      <c r="AO190" s="6" t="s">
        <v>385</v>
      </c>
      <c r="AP190" s="6">
        <v>0</v>
      </c>
      <c r="AQ190" s="14"/>
      <c r="AR190" s="14"/>
      <c r="AS190" s="14"/>
      <c r="AT190" s="14"/>
      <c r="AU190" s="6"/>
      <c r="AV190" s="6"/>
      <c r="AW190" s="6"/>
      <c r="AX190" s="6"/>
    </row>
    <row r="191" spans="1:50" x14ac:dyDescent="0.25">
      <c r="A191" s="6" t="s">
        <v>277</v>
      </c>
      <c r="B191" s="15">
        <v>85400</v>
      </c>
      <c r="C191" s="15">
        <v>17950</v>
      </c>
      <c r="D191" s="15">
        <v>20500</v>
      </c>
      <c r="E191" s="15">
        <v>25820</v>
      </c>
      <c r="F191" s="15">
        <v>31200</v>
      </c>
      <c r="G191" s="15">
        <v>36580</v>
      </c>
      <c r="H191" s="15">
        <v>41960</v>
      </c>
      <c r="I191" s="15">
        <v>47340</v>
      </c>
      <c r="J191" s="15">
        <v>52720</v>
      </c>
      <c r="K191" s="15">
        <f t="shared" si="24"/>
        <v>43680</v>
      </c>
      <c r="L191" s="15">
        <f t="shared" si="25"/>
        <v>46176</v>
      </c>
      <c r="M191" s="15">
        <f t="shared" si="26"/>
        <v>48672</v>
      </c>
      <c r="N191" s="15">
        <f t="shared" si="27"/>
        <v>51168</v>
      </c>
      <c r="O191" s="15">
        <v>29900</v>
      </c>
      <c r="P191" s="15">
        <v>34150</v>
      </c>
      <c r="Q191" s="15">
        <v>38400</v>
      </c>
      <c r="R191" s="15">
        <v>42650</v>
      </c>
      <c r="S191" s="15">
        <v>46100</v>
      </c>
      <c r="T191" s="15">
        <v>49500</v>
      </c>
      <c r="U191" s="15">
        <v>52900</v>
      </c>
      <c r="V191" s="15">
        <v>56300</v>
      </c>
      <c r="W191" s="15">
        <f t="shared" si="28"/>
        <v>59709.999999999993</v>
      </c>
      <c r="X191" s="15">
        <f t="shared" si="29"/>
        <v>63122</v>
      </c>
      <c r="Y191" s="15">
        <f t="shared" si="30"/>
        <v>66534</v>
      </c>
      <c r="Z191" s="15">
        <f t="shared" si="31"/>
        <v>69946</v>
      </c>
      <c r="AA191" s="15">
        <v>47800</v>
      </c>
      <c r="AB191" s="15">
        <v>54600</v>
      </c>
      <c r="AC191" s="15">
        <v>61450</v>
      </c>
      <c r="AD191" s="15">
        <v>68250</v>
      </c>
      <c r="AE191" s="15">
        <v>73750</v>
      </c>
      <c r="AF191" s="15">
        <v>79200</v>
      </c>
      <c r="AG191" s="15">
        <v>84650</v>
      </c>
      <c r="AH191" s="15">
        <v>90100</v>
      </c>
      <c r="AI191" s="15">
        <f t="shared" si="32"/>
        <v>95550</v>
      </c>
      <c r="AJ191" s="15">
        <f t="shared" si="33"/>
        <v>101010</v>
      </c>
      <c r="AK191" s="15">
        <f t="shared" si="34"/>
        <v>106470</v>
      </c>
      <c r="AL191" s="15">
        <f t="shared" si="35"/>
        <v>111930</v>
      </c>
      <c r="AM191" s="6" t="s">
        <v>574</v>
      </c>
      <c r="AN191" s="6" t="s">
        <v>277</v>
      </c>
      <c r="AO191" s="6" t="s">
        <v>385</v>
      </c>
      <c r="AP191" s="6">
        <v>0</v>
      </c>
      <c r="AQ191" s="14"/>
      <c r="AR191" s="14"/>
      <c r="AS191" s="14"/>
      <c r="AT191" s="14"/>
      <c r="AU191" s="6"/>
      <c r="AV191" s="6"/>
      <c r="AW191" s="6"/>
      <c r="AX191" s="6"/>
    </row>
    <row r="192" spans="1:50" x14ac:dyDescent="0.25">
      <c r="A192" s="6" t="s">
        <v>278</v>
      </c>
      <c r="B192" s="15">
        <v>87700</v>
      </c>
      <c r="C192" s="15">
        <v>18450</v>
      </c>
      <c r="D192" s="15">
        <v>21050</v>
      </c>
      <c r="E192" s="15">
        <v>25820</v>
      </c>
      <c r="F192" s="15">
        <v>31200</v>
      </c>
      <c r="G192" s="15">
        <v>36580</v>
      </c>
      <c r="H192" s="15">
        <v>41960</v>
      </c>
      <c r="I192" s="15">
        <v>47340</v>
      </c>
      <c r="J192" s="15">
        <v>52720</v>
      </c>
      <c r="K192" s="15">
        <f t="shared" si="24"/>
        <v>43680</v>
      </c>
      <c r="L192" s="15">
        <f t="shared" si="25"/>
        <v>46176</v>
      </c>
      <c r="M192" s="15">
        <f t="shared" si="26"/>
        <v>48672</v>
      </c>
      <c r="N192" s="15">
        <f t="shared" si="27"/>
        <v>51168</v>
      </c>
      <c r="O192" s="15">
        <v>30700</v>
      </c>
      <c r="P192" s="15">
        <v>35100</v>
      </c>
      <c r="Q192" s="15">
        <v>39500</v>
      </c>
      <c r="R192" s="15">
        <v>43850</v>
      </c>
      <c r="S192" s="15">
        <v>47400</v>
      </c>
      <c r="T192" s="15">
        <v>50900</v>
      </c>
      <c r="U192" s="15">
        <v>54400</v>
      </c>
      <c r="V192" s="15">
        <v>57900</v>
      </c>
      <c r="W192" s="15">
        <f t="shared" si="28"/>
        <v>61389.999999999993</v>
      </c>
      <c r="X192" s="15">
        <f t="shared" si="29"/>
        <v>64898</v>
      </c>
      <c r="Y192" s="15">
        <f t="shared" si="30"/>
        <v>68406</v>
      </c>
      <c r="Z192" s="15">
        <f t="shared" si="31"/>
        <v>71914</v>
      </c>
      <c r="AA192" s="15">
        <v>49150</v>
      </c>
      <c r="AB192" s="15">
        <v>56150</v>
      </c>
      <c r="AC192" s="15">
        <v>63150</v>
      </c>
      <c r="AD192" s="15">
        <v>70150</v>
      </c>
      <c r="AE192" s="15">
        <v>75800</v>
      </c>
      <c r="AF192" s="15">
        <v>81400</v>
      </c>
      <c r="AG192" s="15">
        <v>87000</v>
      </c>
      <c r="AH192" s="15">
        <v>92600</v>
      </c>
      <c r="AI192" s="15">
        <f t="shared" si="32"/>
        <v>98210</v>
      </c>
      <c r="AJ192" s="15">
        <f t="shared" si="33"/>
        <v>103822</v>
      </c>
      <c r="AK192" s="15">
        <f t="shared" si="34"/>
        <v>109434</v>
      </c>
      <c r="AL192" s="15">
        <f t="shared" si="35"/>
        <v>115046</v>
      </c>
      <c r="AM192" s="6" t="s">
        <v>575</v>
      </c>
      <c r="AN192" s="6" t="s">
        <v>278</v>
      </c>
      <c r="AO192" s="6" t="s">
        <v>385</v>
      </c>
      <c r="AP192" s="6">
        <v>1</v>
      </c>
      <c r="AQ192" s="14"/>
      <c r="AR192" s="14"/>
      <c r="AS192" s="14"/>
      <c r="AT192" s="14"/>
      <c r="AU192" s="6"/>
      <c r="AV192" s="6"/>
      <c r="AW192" s="6"/>
      <c r="AX192" s="6"/>
    </row>
    <row r="193" spans="1:50" x14ac:dyDescent="0.25">
      <c r="A193" s="6" t="s">
        <v>279</v>
      </c>
      <c r="B193" s="15">
        <v>79500</v>
      </c>
      <c r="C193" s="15">
        <v>16700</v>
      </c>
      <c r="D193" s="15">
        <v>20440</v>
      </c>
      <c r="E193" s="15">
        <v>25820</v>
      </c>
      <c r="F193" s="15">
        <v>31200</v>
      </c>
      <c r="G193" s="15">
        <v>36580</v>
      </c>
      <c r="H193" s="15">
        <v>41960</v>
      </c>
      <c r="I193" s="15">
        <v>47340</v>
      </c>
      <c r="J193" s="15">
        <v>52500</v>
      </c>
      <c r="K193" s="15">
        <f t="shared" si="24"/>
        <v>43680</v>
      </c>
      <c r="L193" s="15">
        <f t="shared" si="25"/>
        <v>46176</v>
      </c>
      <c r="M193" s="15">
        <f t="shared" si="26"/>
        <v>48672</v>
      </c>
      <c r="N193" s="15">
        <f t="shared" si="27"/>
        <v>51168</v>
      </c>
      <c r="O193" s="15">
        <v>27850</v>
      </c>
      <c r="P193" s="15">
        <v>31800</v>
      </c>
      <c r="Q193" s="15">
        <v>35800</v>
      </c>
      <c r="R193" s="15">
        <v>39750</v>
      </c>
      <c r="S193" s="15">
        <v>42950</v>
      </c>
      <c r="T193" s="15">
        <v>46150</v>
      </c>
      <c r="U193" s="15">
        <v>49300</v>
      </c>
      <c r="V193" s="15">
        <v>52500</v>
      </c>
      <c r="W193" s="15">
        <f t="shared" si="28"/>
        <v>55650</v>
      </c>
      <c r="X193" s="15">
        <f t="shared" si="29"/>
        <v>58830</v>
      </c>
      <c r="Y193" s="15">
        <f t="shared" si="30"/>
        <v>62010</v>
      </c>
      <c r="Z193" s="15">
        <f t="shared" si="31"/>
        <v>65190</v>
      </c>
      <c r="AA193" s="15">
        <v>44550</v>
      </c>
      <c r="AB193" s="15">
        <v>50900</v>
      </c>
      <c r="AC193" s="15">
        <v>57250</v>
      </c>
      <c r="AD193" s="15">
        <v>63600</v>
      </c>
      <c r="AE193" s="15">
        <v>68700</v>
      </c>
      <c r="AF193" s="15">
        <v>73800</v>
      </c>
      <c r="AG193" s="15">
        <v>78900</v>
      </c>
      <c r="AH193" s="15">
        <v>84000</v>
      </c>
      <c r="AI193" s="15">
        <f t="shared" si="32"/>
        <v>89040</v>
      </c>
      <c r="AJ193" s="15">
        <f t="shared" si="33"/>
        <v>94128</v>
      </c>
      <c r="AK193" s="15">
        <f t="shared" si="34"/>
        <v>99216</v>
      </c>
      <c r="AL193" s="15">
        <f t="shared" si="35"/>
        <v>104304</v>
      </c>
      <c r="AM193" s="6" t="s">
        <v>576</v>
      </c>
      <c r="AN193" s="6" t="s">
        <v>279</v>
      </c>
      <c r="AO193" s="6" t="s">
        <v>385</v>
      </c>
      <c r="AP193" s="6">
        <v>0</v>
      </c>
      <c r="AQ193" s="14"/>
      <c r="AR193" s="14"/>
      <c r="AS193" s="14"/>
      <c r="AT193" s="14"/>
      <c r="AU193" s="6"/>
      <c r="AV193" s="6"/>
      <c r="AW193" s="6"/>
      <c r="AX193" s="6"/>
    </row>
    <row r="194" spans="1:50" x14ac:dyDescent="0.25">
      <c r="A194" s="6" t="s">
        <v>280</v>
      </c>
      <c r="B194" s="15">
        <v>68000</v>
      </c>
      <c r="C194" s="15">
        <v>15750</v>
      </c>
      <c r="D194" s="15">
        <v>20440</v>
      </c>
      <c r="E194" s="15">
        <v>25820</v>
      </c>
      <c r="F194" s="15">
        <v>31200</v>
      </c>
      <c r="G194" s="15">
        <v>36580</v>
      </c>
      <c r="H194" s="15">
        <v>41960</v>
      </c>
      <c r="I194" s="15">
        <v>46500</v>
      </c>
      <c r="J194" s="15">
        <v>49500</v>
      </c>
      <c r="K194" s="15">
        <f t="shared" si="24"/>
        <v>43680</v>
      </c>
      <c r="L194" s="15">
        <f t="shared" si="25"/>
        <v>46176</v>
      </c>
      <c r="M194" s="15">
        <f t="shared" si="26"/>
        <v>48672</v>
      </c>
      <c r="N194" s="15">
        <f t="shared" si="27"/>
        <v>51168</v>
      </c>
      <c r="O194" s="15">
        <v>26250</v>
      </c>
      <c r="P194" s="15">
        <v>30000</v>
      </c>
      <c r="Q194" s="15">
        <v>33750</v>
      </c>
      <c r="R194" s="15">
        <v>37500</v>
      </c>
      <c r="S194" s="15">
        <v>40500</v>
      </c>
      <c r="T194" s="15">
        <v>43500</v>
      </c>
      <c r="U194" s="15">
        <v>46500</v>
      </c>
      <c r="V194" s="15">
        <v>49500</v>
      </c>
      <c r="W194" s="15">
        <f t="shared" si="28"/>
        <v>52500</v>
      </c>
      <c r="X194" s="15">
        <f t="shared" si="29"/>
        <v>55500</v>
      </c>
      <c r="Y194" s="15">
        <f t="shared" si="30"/>
        <v>58500</v>
      </c>
      <c r="Z194" s="15">
        <f t="shared" si="31"/>
        <v>61500</v>
      </c>
      <c r="AA194" s="15">
        <v>42000</v>
      </c>
      <c r="AB194" s="15">
        <v>48000</v>
      </c>
      <c r="AC194" s="15">
        <v>54000</v>
      </c>
      <c r="AD194" s="15">
        <v>60000</v>
      </c>
      <c r="AE194" s="15">
        <v>64800</v>
      </c>
      <c r="AF194" s="15">
        <v>69600</v>
      </c>
      <c r="AG194" s="15">
        <v>74400</v>
      </c>
      <c r="AH194" s="15">
        <v>79200</v>
      </c>
      <c r="AI194" s="15">
        <f t="shared" si="32"/>
        <v>84000</v>
      </c>
      <c r="AJ194" s="15">
        <f t="shared" si="33"/>
        <v>88800</v>
      </c>
      <c r="AK194" s="15">
        <f t="shared" si="34"/>
        <v>93600</v>
      </c>
      <c r="AL194" s="15">
        <f t="shared" si="35"/>
        <v>98400</v>
      </c>
      <c r="AM194" s="6" t="s">
        <v>577</v>
      </c>
      <c r="AN194" s="6" t="s">
        <v>280</v>
      </c>
      <c r="AO194" s="6" t="s">
        <v>385</v>
      </c>
      <c r="AP194" s="6">
        <v>0</v>
      </c>
      <c r="AQ194" s="14"/>
      <c r="AR194" s="14"/>
      <c r="AS194" s="14"/>
      <c r="AT194" s="14"/>
      <c r="AU194" s="6"/>
      <c r="AV194" s="6"/>
      <c r="AW194" s="6"/>
      <c r="AX194" s="6"/>
    </row>
    <row r="195" spans="1:50" x14ac:dyDescent="0.25">
      <c r="A195" s="6" t="s">
        <v>281</v>
      </c>
      <c r="B195" s="15">
        <v>62600</v>
      </c>
      <c r="C195" s="15">
        <v>15750</v>
      </c>
      <c r="D195" s="15">
        <v>20440</v>
      </c>
      <c r="E195" s="15">
        <v>25820</v>
      </c>
      <c r="F195" s="15">
        <v>31200</v>
      </c>
      <c r="G195" s="15">
        <v>36580</v>
      </c>
      <c r="H195" s="15">
        <v>41960</v>
      </c>
      <c r="I195" s="15">
        <v>46500</v>
      </c>
      <c r="J195" s="15">
        <v>49500</v>
      </c>
      <c r="K195" s="15">
        <f t="shared" ref="K195:K255" si="36">F195*1.4</f>
        <v>43680</v>
      </c>
      <c r="L195" s="15">
        <f t="shared" ref="L195:L255" si="37">F195*1.48</f>
        <v>46176</v>
      </c>
      <c r="M195" s="15">
        <f t="shared" ref="M195:M255" si="38">L195+(L195-K195)</f>
        <v>48672</v>
      </c>
      <c r="N195" s="15">
        <f t="shared" ref="N195:N255" si="39">M195+(M195-L195)</f>
        <v>51168</v>
      </c>
      <c r="O195" s="15">
        <v>26250</v>
      </c>
      <c r="P195" s="15">
        <v>30000</v>
      </c>
      <c r="Q195" s="15">
        <v>33750</v>
      </c>
      <c r="R195" s="15">
        <v>37500</v>
      </c>
      <c r="S195" s="15">
        <v>40500</v>
      </c>
      <c r="T195" s="15">
        <v>43500</v>
      </c>
      <c r="U195" s="15">
        <v>46500</v>
      </c>
      <c r="V195" s="15">
        <v>49500</v>
      </c>
      <c r="W195" s="15">
        <f t="shared" ref="W195:W255" si="40">R195*1.4</f>
        <v>52500</v>
      </c>
      <c r="X195" s="15">
        <f t="shared" ref="X195:X255" si="41">R195*1.48</f>
        <v>55500</v>
      </c>
      <c r="Y195" s="15">
        <f t="shared" ref="Y195:Y255" si="42">X195+(X195-W195)</f>
        <v>58500</v>
      </c>
      <c r="Z195" s="15">
        <f t="shared" ref="Z195:Z255" si="43">Y195+(Y195-X195)</f>
        <v>61500</v>
      </c>
      <c r="AA195" s="15">
        <v>42000</v>
      </c>
      <c r="AB195" s="15">
        <v>48000</v>
      </c>
      <c r="AC195" s="15">
        <v>54000</v>
      </c>
      <c r="AD195" s="15">
        <v>60000</v>
      </c>
      <c r="AE195" s="15">
        <v>64800</v>
      </c>
      <c r="AF195" s="15">
        <v>69600</v>
      </c>
      <c r="AG195" s="15">
        <v>74400</v>
      </c>
      <c r="AH195" s="15">
        <v>79200</v>
      </c>
      <c r="AI195" s="15">
        <f t="shared" ref="AI195:AI255" si="44">AD195*1.4</f>
        <v>84000</v>
      </c>
      <c r="AJ195" s="15">
        <f t="shared" ref="AJ195:AJ255" si="45">AD195*1.48</f>
        <v>88800</v>
      </c>
      <c r="AK195" s="15">
        <f t="shared" ref="AK195:AK255" si="46">AJ195+(AJ195-AI195)</f>
        <v>93600</v>
      </c>
      <c r="AL195" s="15">
        <f t="shared" ref="AL195:AL255" si="47">AK195+(AK195-AJ195)</f>
        <v>98400</v>
      </c>
      <c r="AM195" s="6" t="s">
        <v>578</v>
      </c>
      <c r="AN195" s="6" t="s">
        <v>281</v>
      </c>
      <c r="AO195" s="6" t="s">
        <v>385</v>
      </c>
      <c r="AP195" s="6">
        <v>0</v>
      </c>
      <c r="AQ195" s="14"/>
      <c r="AR195" s="14"/>
      <c r="AS195" s="14"/>
      <c r="AT195" s="14"/>
      <c r="AU195" s="6"/>
      <c r="AV195" s="6"/>
      <c r="AW195" s="6"/>
      <c r="AX195" s="6"/>
    </row>
    <row r="196" spans="1:50" x14ac:dyDescent="0.25">
      <c r="A196" s="6" t="s">
        <v>282</v>
      </c>
      <c r="B196" s="15">
        <v>65300</v>
      </c>
      <c r="C196" s="15">
        <v>15750</v>
      </c>
      <c r="D196" s="15">
        <v>20440</v>
      </c>
      <c r="E196" s="15">
        <v>25820</v>
      </c>
      <c r="F196" s="15">
        <v>31200</v>
      </c>
      <c r="G196" s="15">
        <v>36580</v>
      </c>
      <c r="H196" s="15">
        <v>41960</v>
      </c>
      <c r="I196" s="15">
        <v>46500</v>
      </c>
      <c r="J196" s="15">
        <v>49500</v>
      </c>
      <c r="K196" s="15">
        <f t="shared" si="36"/>
        <v>43680</v>
      </c>
      <c r="L196" s="15">
        <f t="shared" si="37"/>
        <v>46176</v>
      </c>
      <c r="M196" s="15">
        <f t="shared" si="38"/>
        <v>48672</v>
      </c>
      <c r="N196" s="15">
        <f t="shared" si="39"/>
        <v>51168</v>
      </c>
      <c r="O196" s="15">
        <v>26250</v>
      </c>
      <c r="P196" s="15">
        <v>30000</v>
      </c>
      <c r="Q196" s="15">
        <v>33750</v>
      </c>
      <c r="R196" s="15">
        <v>37500</v>
      </c>
      <c r="S196" s="15">
        <v>40500</v>
      </c>
      <c r="T196" s="15">
        <v>43500</v>
      </c>
      <c r="U196" s="15">
        <v>46500</v>
      </c>
      <c r="V196" s="15">
        <v>49500</v>
      </c>
      <c r="W196" s="15">
        <f t="shared" si="40"/>
        <v>52500</v>
      </c>
      <c r="X196" s="15">
        <f t="shared" si="41"/>
        <v>55500</v>
      </c>
      <c r="Y196" s="15">
        <f t="shared" si="42"/>
        <v>58500</v>
      </c>
      <c r="Z196" s="15">
        <f t="shared" si="43"/>
        <v>61500</v>
      </c>
      <c r="AA196" s="15">
        <v>42000</v>
      </c>
      <c r="AB196" s="15">
        <v>48000</v>
      </c>
      <c r="AC196" s="15">
        <v>54000</v>
      </c>
      <c r="AD196" s="15">
        <v>60000</v>
      </c>
      <c r="AE196" s="15">
        <v>64800</v>
      </c>
      <c r="AF196" s="15">
        <v>69600</v>
      </c>
      <c r="AG196" s="15">
        <v>74400</v>
      </c>
      <c r="AH196" s="15">
        <v>79200</v>
      </c>
      <c r="AI196" s="15">
        <f t="shared" si="44"/>
        <v>84000</v>
      </c>
      <c r="AJ196" s="15">
        <f t="shared" si="45"/>
        <v>88800</v>
      </c>
      <c r="AK196" s="15">
        <f t="shared" si="46"/>
        <v>93600</v>
      </c>
      <c r="AL196" s="15">
        <f t="shared" si="47"/>
        <v>98400</v>
      </c>
      <c r="AM196" s="6" t="s">
        <v>579</v>
      </c>
      <c r="AN196" s="6" t="s">
        <v>282</v>
      </c>
      <c r="AO196" s="6" t="s">
        <v>385</v>
      </c>
      <c r="AP196" s="6">
        <v>0</v>
      </c>
      <c r="AQ196" s="14"/>
      <c r="AR196" s="14"/>
      <c r="AS196" s="14"/>
      <c r="AT196" s="14"/>
      <c r="AU196" s="6"/>
      <c r="AV196" s="6"/>
      <c r="AW196" s="6"/>
      <c r="AX196" s="6"/>
    </row>
    <row r="197" spans="1:50" x14ac:dyDescent="0.25">
      <c r="A197" s="6" t="s">
        <v>283</v>
      </c>
      <c r="B197" s="15">
        <v>62400</v>
      </c>
      <c r="C197" s="15">
        <v>15750</v>
      </c>
      <c r="D197" s="15">
        <v>20440</v>
      </c>
      <c r="E197" s="15">
        <v>25820</v>
      </c>
      <c r="F197" s="15">
        <v>31200</v>
      </c>
      <c r="G197" s="15">
        <v>36580</v>
      </c>
      <c r="H197" s="15">
        <v>41960</v>
      </c>
      <c r="I197" s="15">
        <v>46500</v>
      </c>
      <c r="J197" s="15">
        <v>49500</v>
      </c>
      <c r="K197" s="15">
        <f t="shared" si="36"/>
        <v>43680</v>
      </c>
      <c r="L197" s="15">
        <f t="shared" si="37"/>
        <v>46176</v>
      </c>
      <c r="M197" s="15">
        <f t="shared" si="38"/>
        <v>48672</v>
      </c>
      <c r="N197" s="15">
        <f t="shared" si="39"/>
        <v>51168</v>
      </c>
      <c r="O197" s="15">
        <v>26250</v>
      </c>
      <c r="P197" s="15">
        <v>30000</v>
      </c>
      <c r="Q197" s="15">
        <v>33750</v>
      </c>
      <c r="R197" s="15">
        <v>37500</v>
      </c>
      <c r="S197" s="15">
        <v>40500</v>
      </c>
      <c r="T197" s="15">
        <v>43500</v>
      </c>
      <c r="U197" s="15">
        <v>46500</v>
      </c>
      <c r="V197" s="15">
        <v>49500</v>
      </c>
      <c r="W197" s="15">
        <f t="shared" si="40"/>
        <v>52500</v>
      </c>
      <c r="X197" s="15">
        <f t="shared" si="41"/>
        <v>55500</v>
      </c>
      <c r="Y197" s="15">
        <f t="shared" si="42"/>
        <v>58500</v>
      </c>
      <c r="Z197" s="15">
        <f t="shared" si="43"/>
        <v>61500</v>
      </c>
      <c r="AA197" s="15">
        <v>42000</v>
      </c>
      <c r="AB197" s="15">
        <v>48000</v>
      </c>
      <c r="AC197" s="15">
        <v>54000</v>
      </c>
      <c r="AD197" s="15">
        <v>60000</v>
      </c>
      <c r="AE197" s="15">
        <v>64800</v>
      </c>
      <c r="AF197" s="15">
        <v>69600</v>
      </c>
      <c r="AG197" s="15">
        <v>74400</v>
      </c>
      <c r="AH197" s="15">
        <v>79200</v>
      </c>
      <c r="AI197" s="15">
        <f t="shared" si="44"/>
        <v>84000</v>
      </c>
      <c r="AJ197" s="15">
        <f t="shared" si="45"/>
        <v>88800</v>
      </c>
      <c r="AK197" s="15">
        <f t="shared" si="46"/>
        <v>93600</v>
      </c>
      <c r="AL197" s="15">
        <f t="shared" si="47"/>
        <v>98400</v>
      </c>
      <c r="AM197" s="6" t="s">
        <v>580</v>
      </c>
      <c r="AN197" s="6" t="s">
        <v>283</v>
      </c>
      <c r="AO197" s="6" t="s">
        <v>385</v>
      </c>
      <c r="AP197" s="6">
        <v>0</v>
      </c>
      <c r="AQ197" s="14"/>
      <c r="AR197" s="14"/>
      <c r="AS197" s="14"/>
      <c r="AT197" s="14"/>
      <c r="AU197" s="6"/>
      <c r="AV197" s="6"/>
      <c r="AW197" s="6"/>
      <c r="AX197" s="6"/>
    </row>
    <row r="198" spans="1:50" x14ac:dyDescent="0.25">
      <c r="A198" s="6" t="s">
        <v>284</v>
      </c>
      <c r="B198" s="15">
        <v>74500</v>
      </c>
      <c r="C198" s="15">
        <v>17200</v>
      </c>
      <c r="D198" s="15">
        <v>20440</v>
      </c>
      <c r="E198" s="15">
        <v>25820</v>
      </c>
      <c r="F198" s="15">
        <v>31200</v>
      </c>
      <c r="G198" s="15">
        <v>36580</v>
      </c>
      <c r="H198" s="15">
        <v>41960</v>
      </c>
      <c r="I198" s="15">
        <v>47340</v>
      </c>
      <c r="J198" s="15">
        <v>52720</v>
      </c>
      <c r="K198" s="15">
        <f t="shared" si="36"/>
        <v>43680</v>
      </c>
      <c r="L198" s="15">
        <f t="shared" si="37"/>
        <v>46176</v>
      </c>
      <c r="M198" s="15">
        <f t="shared" si="38"/>
        <v>48672</v>
      </c>
      <c r="N198" s="15">
        <f t="shared" si="39"/>
        <v>51168</v>
      </c>
      <c r="O198" s="15">
        <v>28700</v>
      </c>
      <c r="P198" s="15">
        <v>32800</v>
      </c>
      <c r="Q198" s="15">
        <v>36900</v>
      </c>
      <c r="R198" s="15">
        <v>40950</v>
      </c>
      <c r="S198" s="15">
        <v>44250</v>
      </c>
      <c r="T198" s="15">
        <v>47550</v>
      </c>
      <c r="U198" s="15">
        <v>50800</v>
      </c>
      <c r="V198" s="15">
        <v>54100</v>
      </c>
      <c r="W198" s="15">
        <f t="shared" si="40"/>
        <v>57330</v>
      </c>
      <c r="X198" s="15">
        <f t="shared" si="41"/>
        <v>60606</v>
      </c>
      <c r="Y198" s="15">
        <f t="shared" si="42"/>
        <v>63882</v>
      </c>
      <c r="Z198" s="15">
        <f t="shared" si="43"/>
        <v>67158</v>
      </c>
      <c r="AA198" s="15">
        <v>45900</v>
      </c>
      <c r="AB198" s="15">
        <v>52450</v>
      </c>
      <c r="AC198" s="15">
        <v>59000</v>
      </c>
      <c r="AD198" s="15">
        <v>65550</v>
      </c>
      <c r="AE198" s="15">
        <v>70800</v>
      </c>
      <c r="AF198" s="15">
        <v>76050</v>
      </c>
      <c r="AG198" s="15">
        <v>81300</v>
      </c>
      <c r="AH198" s="15">
        <v>86550</v>
      </c>
      <c r="AI198" s="15">
        <f t="shared" si="44"/>
        <v>91770</v>
      </c>
      <c r="AJ198" s="15">
        <f t="shared" si="45"/>
        <v>97014</v>
      </c>
      <c r="AK198" s="15">
        <f t="shared" si="46"/>
        <v>102258</v>
      </c>
      <c r="AL198" s="15">
        <f t="shared" si="47"/>
        <v>107502</v>
      </c>
      <c r="AM198" s="6" t="s">
        <v>581</v>
      </c>
      <c r="AN198" s="6" t="s">
        <v>284</v>
      </c>
      <c r="AO198" s="6" t="s">
        <v>385</v>
      </c>
      <c r="AP198" s="6">
        <v>0</v>
      </c>
      <c r="AQ198" s="14"/>
      <c r="AR198" s="14"/>
      <c r="AS198" s="14"/>
      <c r="AT198" s="14"/>
      <c r="AU198" s="6"/>
      <c r="AV198" s="6"/>
      <c r="AW198" s="6"/>
      <c r="AX198" s="6"/>
    </row>
    <row r="199" spans="1:50" x14ac:dyDescent="0.25">
      <c r="A199" s="6" t="s">
        <v>285</v>
      </c>
      <c r="B199" s="15">
        <v>93400</v>
      </c>
      <c r="C199" s="15">
        <v>18550</v>
      </c>
      <c r="D199" s="15">
        <v>21200</v>
      </c>
      <c r="E199" s="15">
        <v>25820</v>
      </c>
      <c r="F199" s="15">
        <v>31200</v>
      </c>
      <c r="G199" s="15">
        <v>36580</v>
      </c>
      <c r="H199" s="15">
        <v>41960</v>
      </c>
      <c r="I199" s="15">
        <v>47340</v>
      </c>
      <c r="J199" s="15">
        <v>52720</v>
      </c>
      <c r="K199" s="15">
        <f t="shared" si="36"/>
        <v>43680</v>
      </c>
      <c r="L199" s="15">
        <f t="shared" si="37"/>
        <v>46176</v>
      </c>
      <c r="M199" s="15">
        <f t="shared" si="38"/>
        <v>48672</v>
      </c>
      <c r="N199" s="15">
        <f t="shared" si="39"/>
        <v>51168</v>
      </c>
      <c r="O199" s="15">
        <v>30950</v>
      </c>
      <c r="P199" s="15">
        <v>35400</v>
      </c>
      <c r="Q199" s="15">
        <v>39800</v>
      </c>
      <c r="R199" s="15">
        <v>44200</v>
      </c>
      <c r="S199" s="15">
        <v>47750</v>
      </c>
      <c r="T199" s="15">
        <v>51300</v>
      </c>
      <c r="U199" s="15">
        <v>54800</v>
      </c>
      <c r="V199" s="15">
        <v>58350</v>
      </c>
      <c r="W199" s="15">
        <f t="shared" si="40"/>
        <v>61879.999999999993</v>
      </c>
      <c r="X199" s="15">
        <f t="shared" si="41"/>
        <v>65416</v>
      </c>
      <c r="Y199" s="15">
        <f t="shared" si="42"/>
        <v>68952</v>
      </c>
      <c r="Z199" s="15">
        <f t="shared" si="43"/>
        <v>72488</v>
      </c>
      <c r="AA199" s="15">
        <v>49500</v>
      </c>
      <c r="AB199" s="15">
        <v>56550</v>
      </c>
      <c r="AC199" s="15">
        <v>63650</v>
      </c>
      <c r="AD199" s="15">
        <v>70700</v>
      </c>
      <c r="AE199" s="15">
        <v>76350</v>
      </c>
      <c r="AF199" s="15">
        <v>82050</v>
      </c>
      <c r="AG199" s="15">
        <v>87700</v>
      </c>
      <c r="AH199" s="15">
        <v>93350</v>
      </c>
      <c r="AI199" s="15">
        <f t="shared" si="44"/>
        <v>98980</v>
      </c>
      <c r="AJ199" s="15">
        <f t="shared" si="45"/>
        <v>104636</v>
      </c>
      <c r="AK199" s="15">
        <f t="shared" si="46"/>
        <v>110292</v>
      </c>
      <c r="AL199" s="15">
        <f t="shared" si="47"/>
        <v>115948</v>
      </c>
      <c r="AM199" s="6" t="s">
        <v>582</v>
      </c>
      <c r="AN199" s="6" t="s">
        <v>285</v>
      </c>
      <c r="AO199" s="6" t="s">
        <v>385</v>
      </c>
      <c r="AP199" s="6">
        <v>1</v>
      </c>
      <c r="AQ199" s="14"/>
      <c r="AR199" s="14"/>
      <c r="AS199" s="14"/>
      <c r="AT199" s="14"/>
      <c r="AU199" s="6"/>
      <c r="AV199" s="6"/>
      <c r="AW199" s="6"/>
      <c r="AX199" s="6"/>
    </row>
    <row r="200" spans="1:50" x14ac:dyDescent="0.25">
      <c r="A200" s="6" t="s">
        <v>286</v>
      </c>
      <c r="B200" s="15">
        <v>110300</v>
      </c>
      <c r="C200" s="15">
        <v>23200</v>
      </c>
      <c r="D200" s="15">
        <v>26500</v>
      </c>
      <c r="E200" s="15">
        <v>29800</v>
      </c>
      <c r="F200" s="15">
        <v>33100</v>
      </c>
      <c r="G200" s="15">
        <v>36580</v>
      </c>
      <c r="H200" s="15">
        <v>41960</v>
      </c>
      <c r="I200" s="15">
        <v>47340</v>
      </c>
      <c r="J200" s="15">
        <v>52720</v>
      </c>
      <c r="K200" s="15">
        <f t="shared" si="36"/>
        <v>46340</v>
      </c>
      <c r="L200" s="15">
        <f t="shared" si="37"/>
        <v>48988</v>
      </c>
      <c r="M200" s="15">
        <f t="shared" si="38"/>
        <v>51636</v>
      </c>
      <c r="N200" s="15">
        <f t="shared" si="39"/>
        <v>54284</v>
      </c>
      <c r="O200" s="15">
        <v>38650</v>
      </c>
      <c r="P200" s="15">
        <v>44150</v>
      </c>
      <c r="Q200" s="15">
        <v>49650</v>
      </c>
      <c r="R200" s="15">
        <v>55150</v>
      </c>
      <c r="S200" s="15">
        <v>59600</v>
      </c>
      <c r="T200" s="15">
        <v>64000</v>
      </c>
      <c r="U200" s="15">
        <v>68400</v>
      </c>
      <c r="V200" s="15">
        <v>72800</v>
      </c>
      <c r="W200" s="15">
        <f t="shared" si="40"/>
        <v>77210</v>
      </c>
      <c r="X200" s="15">
        <f t="shared" si="41"/>
        <v>81622</v>
      </c>
      <c r="Y200" s="15">
        <f t="shared" si="42"/>
        <v>86034</v>
      </c>
      <c r="Z200" s="15">
        <f t="shared" si="43"/>
        <v>90446</v>
      </c>
      <c r="AA200" s="15">
        <v>61800</v>
      </c>
      <c r="AB200" s="15">
        <v>70600</v>
      </c>
      <c r="AC200" s="15">
        <v>79450</v>
      </c>
      <c r="AD200" s="15">
        <v>88250</v>
      </c>
      <c r="AE200" s="15">
        <v>95350</v>
      </c>
      <c r="AF200" s="15">
        <v>102400</v>
      </c>
      <c r="AG200" s="15">
        <v>109450</v>
      </c>
      <c r="AH200" s="15">
        <v>116500</v>
      </c>
      <c r="AI200" s="15">
        <f t="shared" si="44"/>
        <v>123549.99999999999</v>
      </c>
      <c r="AJ200" s="15">
        <f t="shared" si="45"/>
        <v>130610</v>
      </c>
      <c r="AK200" s="15">
        <f t="shared" si="46"/>
        <v>137670</v>
      </c>
      <c r="AL200" s="15">
        <f t="shared" si="47"/>
        <v>144730</v>
      </c>
      <c r="AM200" s="6" t="s">
        <v>583</v>
      </c>
      <c r="AN200" s="6" t="s">
        <v>286</v>
      </c>
      <c r="AO200" s="6" t="s">
        <v>385</v>
      </c>
      <c r="AP200" s="6">
        <v>1</v>
      </c>
      <c r="AQ200" s="14"/>
      <c r="AR200" s="14"/>
      <c r="AS200" s="14"/>
      <c r="AT200" s="14"/>
      <c r="AU200" s="6"/>
      <c r="AV200" s="6"/>
      <c r="AW200" s="6"/>
      <c r="AX200" s="6"/>
    </row>
    <row r="201" spans="1:50" x14ac:dyDescent="0.25">
      <c r="A201" s="6" t="s">
        <v>287</v>
      </c>
      <c r="B201" s="15">
        <v>69700</v>
      </c>
      <c r="C201" s="15">
        <v>15750</v>
      </c>
      <c r="D201" s="15">
        <v>20440</v>
      </c>
      <c r="E201" s="15">
        <v>25820</v>
      </c>
      <c r="F201" s="15">
        <v>31200</v>
      </c>
      <c r="G201" s="15">
        <v>36580</v>
      </c>
      <c r="H201" s="15">
        <v>41960</v>
      </c>
      <c r="I201" s="15">
        <v>46500</v>
      </c>
      <c r="J201" s="15">
        <v>49500</v>
      </c>
      <c r="K201" s="15">
        <f t="shared" si="36"/>
        <v>43680</v>
      </c>
      <c r="L201" s="15">
        <f t="shared" si="37"/>
        <v>46176</v>
      </c>
      <c r="M201" s="15">
        <f t="shared" si="38"/>
        <v>48672</v>
      </c>
      <c r="N201" s="15">
        <f t="shared" si="39"/>
        <v>51168</v>
      </c>
      <c r="O201" s="15">
        <v>26250</v>
      </c>
      <c r="P201" s="15">
        <v>30000</v>
      </c>
      <c r="Q201" s="15">
        <v>33750</v>
      </c>
      <c r="R201" s="15">
        <v>37500</v>
      </c>
      <c r="S201" s="15">
        <v>40500</v>
      </c>
      <c r="T201" s="15">
        <v>43500</v>
      </c>
      <c r="U201" s="15">
        <v>46500</v>
      </c>
      <c r="V201" s="15">
        <v>49500</v>
      </c>
      <c r="W201" s="15">
        <f t="shared" si="40"/>
        <v>52500</v>
      </c>
      <c r="X201" s="15">
        <f t="shared" si="41"/>
        <v>55500</v>
      </c>
      <c r="Y201" s="15">
        <f t="shared" si="42"/>
        <v>58500</v>
      </c>
      <c r="Z201" s="15">
        <f t="shared" si="43"/>
        <v>61500</v>
      </c>
      <c r="AA201" s="15">
        <v>42000</v>
      </c>
      <c r="AB201" s="15">
        <v>48000</v>
      </c>
      <c r="AC201" s="15">
        <v>54000</v>
      </c>
      <c r="AD201" s="15">
        <v>60000</v>
      </c>
      <c r="AE201" s="15">
        <v>64800</v>
      </c>
      <c r="AF201" s="15">
        <v>69600</v>
      </c>
      <c r="AG201" s="15">
        <v>74400</v>
      </c>
      <c r="AH201" s="15">
        <v>79200</v>
      </c>
      <c r="AI201" s="15">
        <f t="shared" si="44"/>
        <v>84000</v>
      </c>
      <c r="AJ201" s="15">
        <f t="shared" si="45"/>
        <v>88800</v>
      </c>
      <c r="AK201" s="15">
        <f t="shared" si="46"/>
        <v>93600</v>
      </c>
      <c r="AL201" s="15">
        <f t="shared" si="47"/>
        <v>98400</v>
      </c>
      <c r="AM201" s="6" t="s">
        <v>584</v>
      </c>
      <c r="AN201" s="6" t="s">
        <v>287</v>
      </c>
      <c r="AO201" s="6" t="s">
        <v>385</v>
      </c>
      <c r="AP201" s="6">
        <v>0</v>
      </c>
      <c r="AQ201" s="14"/>
      <c r="AR201" s="14"/>
      <c r="AS201" s="14"/>
      <c r="AT201" s="14"/>
      <c r="AU201" s="6"/>
      <c r="AV201" s="6"/>
      <c r="AW201" s="6"/>
      <c r="AX201" s="6"/>
    </row>
    <row r="202" spans="1:50" x14ac:dyDescent="0.25">
      <c r="A202" s="6" t="s">
        <v>288</v>
      </c>
      <c r="B202" s="15">
        <v>79300</v>
      </c>
      <c r="C202" s="15">
        <v>16700</v>
      </c>
      <c r="D202" s="15">
        <v>20440</v>
      </c>
      <c r="E202" s="15">
        <v>25820</v>
      </c>
      <c r="F202" s="15">
        <v>31200</v>
      </c>
      <c r="G202" s="15">
        <v>36580</v>
      </c>
      <c r="H202" s="15">
        <v>41960</v>
      </c>
      <c r="I202" s="15">
        <v>47340</v>
      </c>
      <c r="J202" s="15">
        <v>52350</v>
      </c>
      <c r="K202" s="15">
        <f t="shared" si="36"/>
        <v>43680</v>
      </c>
      <c r="L202" s="15">
        <f t="shared" si="37"/>
        <v>46176</v>
      </c>
      <c r="M202" s="15">
        <f t="shared" si="38"/>
        <v>48672</v>
      </c>
      <c r="N202" s="15">
        <f t="shared" si="39"/>
        <v>51168</v>
      </c>
      <c r="O202" s="15">
        <v>27800</v>
      </c>
      <c r="P202" s="15">
        <v>31750</v>
      </c>
      <c r="Q202" s="15">
        <v>35700</v>
      </c>
      <c r="R202" s="15">
        <v>39650</v>
      </c>
      <c r="S202" s="15">
        <v>42850</v>
      </c>
      <c r="T202" s="15">
        <v>46000</v>
      </c>
      <c r="U202" s="15">
        <v>49200</v>
      </c>
      <c r="V202" s="15">
        <v>52350</v>
      </c>
      <c r="W202" s="15">
        <f t="shared" si="40"/>
        <v>55510</v>
      </c>
      <c r="X202" s="15">
        <f t="shared" si="41"/>
        <v>58682</v>
      </c>
      <c r="Y202" s="15">
        <f t="shared" si="42"/>
        <v>61854</v>
      </c>
      <c r="Z202" s="15">
        <f t="shared" si="43"/>
        <v>65026</v>
      </c>
      <c r="AA202" s="15">
        <v>44450</v>
      </c>
      <c r="AB202" s="15">
        <v>50800</v>
      </c>
      <c r="AC202" s="15">
        <v>57150</v>
      </c>
      <c r="AD202" s="15">
        <v>63450</v>
      </c>
      <c r="AE202" s="15">
        <v>68550</v>
      </c>
      <c r="AF202" s="15">
        <v>73650</v>
      </c>
      <c r="AG202" s="15">
        <v>78700</v>
      </c>
      <c r="AH202" s="15">
        <v>83800</v>
      </c>
      <c r="AI202" s="15">
        <f t="shared" si="44"/>
        <v>88830</v>
      </c>
      <c r="AJ202" s="15">
        <f t="shared" si="45"/>
        <v>93906</v>
      </c>
      <c r="AK202" s="15">
        <f t="shared" si="46"/>
        <v>98982</v>
      </c>
      <c r="AL202" s="15">
        <f t="shared" si="47"/>
        <v>104058</v>
      </c>
      <c r="AM202" s="6" t="s">
        <v>585</v>
      </c>
      <c r="AN202" s="6" t="s">
        <v>288</v>
      </c>
      <c r="AO202" s="6" t="s">
        <v>385</v>
      </c>
      <c r="AP202" s="6">
        <v>1</v>
      </c>
      <c r="AQ202" s="14"/>
      <c r="AR202" s="14"/>
      <c r="AS202" s="14"/>
      <c r="AT202" s="14"/>
      <c r="AU202" s="6"/>
      <c r="AV202" s="6"/>
      <c r="AW202" s="6"/>
      <c r="AX202" s="6"/>
    </row>
    <row r="203" spans="1:50" x14ac:dyDescent="0.25">
      <c r="A203" s="6" t="s">
        <v>289</v>
      </c>
      <c r="B203" s="15">
        <v>66500</v>
      </c>
      <c r="C203" s="15">
        <v>15750</v>
      </c>
      <c r="D203" s="15">
        <v>20440</v>
      </c>
      <c r="E203" s="15">
        <v>25820</v>
      </c>
      <c r="F203" s="15">
        <v>31200</v>
      </c>
      <c r="G203" s="15">
        <v>36580</v>
      </c>
      <c r="H203" s="15">
        <v>41960</v>
      </c>
      <c r="I203" s="15">
        <v>46500</v>
      </c>
      <c r="J203" s="15">
        <v>49500</v>
      </c>
      <c r="K203" s="15">
        <f t="shared" si="36"/>
        <v>43680</v>
      </c>
      <c r="L203" s="15">
        <f t="shared" si="37"/>
        <v>46176</v>
      </c>
      <c r="M203" s="15">
        <f t="shared" si="38"/>
        <v>48672</v>
      </c>
      <c r="N203" s="15">
        <f t="shared" si="39"/>
        <v>51168</v>
      </c>
      <c r="O203" s="15">
        <v>26250</v>
      </c>
      <c r="P203" s="15">
        <v>30000</v>
      </c>
      <c r="Q203" s="15">
        <v>33750</v>
      </c>
      <c r="R203" s="15">
        <v>37500</v>
      </c>
      <c r="S203" s="15">
        <v>40500</v>
      </c>
      <c r="T203" s="15">
        <v>43500</v>
      </c>
      <c r="U203" s="15">
        <v>46500</v>
      </c>
      <c r="V203" s="15">
        <v>49500</v>
      </c>
      <c r="W203" s="15">
        <f t="shared" si="40"/>
        <v>52500</v>
      </c>
      <c r="X203" s="15">
        <f t="shared" si="41"/>
        <v>55500</v>
      </c>
      <c r="Y203" s="15">
        <f t="shared" si="42"/>
        <v>58500</v>
      </c>
      <c r="Z203" s="15">
        <f t="shared" si="43"/>
        <v>61500</v>
      </c>
      <c r="AA203" s="15">
        <v>42000</v>
      </c>
      <c r="AB203" s="15">
        <v>48000</v>
      </c>
      <c r="AC203" s="15">
        <v>54000</v>
      </c>
      <c r="AD203" s="15">
        <v>60000</v>
      </c>
      <c r="AE203" s="15">
        <v>64800</v>
      </c>
      <c r="AF203" s="15">
        <v>69600</v>
      </c>
      <c r="AG203" s="15">
        <v>74400</v>
      </c>
      <c r="AH203" s="15">
        <v>79200</v>
      </c>
      <c r="AI203" s="15">
        <f t="shared" si="44"/>
        <v>84000</v>
      </c>
      <c r="AJ203" s="15">
        <f t="shared" si="45"/>
        <v>88800</v>
      </c>
      <c r="AK203" s="15">
        <f t="shared" si="46"/>
        <v>93600</v>
      </c>
      <c r="AL203" s="15">
        <f t="shared" si="47"/>
        <v>98400</v>
      </c>
      <c r="AM203" s="6" t="s">
        <v>586</v>
      </c>
      <c r="AN203" s="6" t="s">
        <v>289</v>
      </c>
      <c r="AO203" s="6" t="s">
        <v>385</v>
      </c>
      <c r="AP203" s="6">
        <v>0</v>
      </c>
      <c r="AQ203" s="14"/>
      <c r="AR203" s="14"/>
      <c r="AS203" s="14"/>
      <c r="AT203" s="14"/>
      <c r="AU203" s="6"/>
      <c r="AV203" s="6"/>
      <c r="AW203" s="6"/>
      <c r="AX203" s="6"/>
    </row>
    <row r="204" spans="1:50" x14ac:dyDescent="0.25">
      <c r="A204" s="6" t="s">
        <v>290</v>
      </c>
      <c r="B204" s="15">
        <v>52600</v>
      </c>
      <c r="C204" s="15">
        <v>15750</v>
      </c>
      <c r="D204" s="15">
        <v>20440</v>
      </c>
      <c r="E204" s="15">
        <v>25820</v>
      </c>
      <c r="F204" s="15">
        <v>31200</v>
      </c>
      <c r="G204" s="15">
        <v>36580</v>
      </c>
      <c r="H204" s="15">
        <v>41960</v>
      </c>
      <c r="I204" s="15">
        <v>46500</v>
      </c>
      <c r="J204" s="15">
        <v>49500</v>
      </c>
      <c r="K204" s="15">
        <f t="shared" si="36"/>
        <v>43680</v>
      </c>
      <c r="L204" s="15">
        <f t="shared" si="37"/>
        <v>46176</v>
      </c>
      <c r="M204" s="15">
        <f t="shared" si="38"/>
        <v>48672</v>
      </c>
      <c r="N204" s="15">
        <f t="shared" si="39"/>
        <v>51168</v>
      </c>
      <c r="O204" s="15">
        <v>26250</v>
      </c>
      <c r="P204" s="15">
        <v>30000</v>
      </c>
      <c r="Q204" s="15">
        <v>33750</v>
      </c>
      <c r="R204" s="15">
        <v>37500</v>
      </c>
      <c r="S204" s="15">
        <v>40500</v>
      </c>
      <c r="T204" s="15">
        <v>43500</v>
      </c>
      <c r="U204" s="15">
        <v>46500</v>
      </c>
      <c r="V204" s="15">
        <v>49500</v>
      </c>
      <c r="W204" s="15">
        <f t="shared" si="40"/>
        <v>52500</v>
      </c>
      <c r="X204" s="15">
        <f t="shared" si="41"/>
        <v>55500</v>
      </c>
      <c r="Y204" s="15">
        <f t="shared" si="42"/>
        <v>58500</v>
      </c>
      <c r="Z204" s="15">
        <f t="shared" si="43"/>
        <v>61500</v>
      </c>
      <c r="AA204" s="15">
        <v>42000</v>
      </c>
      <c r="AB204" s="15">
        <v>48000</v>
      </c>
      <c r="AC204" s="15">
        <v>54000</v>
      </c>
      <c r="AD204" s="15">
        <v>60000</v>
      </c>
      <c r="AE204" s="15">
        <v>64800</v>
      </c>
      <c r="AF204" s="15">
        <v>69600</v>
      </c>
      <c r="AG204" s="15">
        <v>74400</v>
      </c>
      <c r="AH204" s="15">
        <v>79200</v>
      </c>
      <c r="AI204" s="15">
        <f t="shared" si="44"/>
        <v>84000</v>
      </c>
      <c r="AJ204" s="15">
        <f t="shared" si="45"/>
        <v>88800</v>
      </c>
      <c r="AK204" s="15">
        <f t="shared" si="46"/>
        <v>93600</v>
      </c>
      <c r="AL204" s="15">
        <f t="shared" si="47"/>
        <v>98400</v>
      </c>
      <c r="AM204" s="6" t="s">
        <v>587</v>
      </c>
      <c r="AN204" s="6" t="s">
        <v>290</v>
      </c>
      <c r="AO204" s="6" t="s">
        <v>385</v>
      </c>
      <c r="AP204" s="6">
        <v>0</v>
      </c>
      <c r="AQ204" s="14"/>
      <c r="AR204" s="14"/>
      <c r="AS204" s="14"/>
      <c r="AT204" s="14"/>
      <c r="AU204" s="6"/>
      <c r="AV204" s="6"/>
      <c r="AW204" s="6"/>
      <c r="AX204" s="6"/>
    </row>
    <row r="205" spans="1:50" x14ac:dyDescent="0.25">
      <c r="A205" s="6" t="s">
        <v>291</v>
      </c>
      <c r="B205" s="15">
        <v>77500</v>
      </c>
      <c r="C205" s="15">
        <v>16300</v>
      </c>
      <c r="D205" s="15">
        <v>20440</v>
      </c>
      <c r="E205" s="15">
        <v>25820</v>
      </c>
      <c r="F205" s="15">
        <v>31200</v>
      </c>
      <c r="G205" s="15">
        <v>36580</v>
      </c>
      <c r="H205" s="15">
        <v>41960</v>
      </c>
      <c r="I205" s="15">
        <v>47340</v>
      </c>
      <c r="J205" s="15">
        <v>51150</v>
      </c>
      <c r="K205" s="15">
        <f t="shared" si="36"/>
        <v>43680</v>
      </c>
      <c r="L205" s="15">
        <f t="shared" si="37"/>
        <v>46176</v>
      </c>
      <c r="M205" s="15">
        <f t="shared" si="38"/>
        <v>48672</v>
      </c>
      <c r="N205" s="15">
        <f t="shared" si="39"/>
        <v>51168</v>
      </c>
      <c r="O205" s="15">
        <v>27150</v>
      </c>
      <c r="P205" s="15">
        <v>31000</v>
      </c>
      <c r="Q205" s="15">
        <v>34900</v>
      </c>
      <c r="R205" s="15">
        <v>38750</v>
      </c>
      <c r="S205" s="15">
        <v>41850</v>
      </c>
      <c r="T205" s="15">
        <v>44950</v>
      </c>
      <c r="U205" s="15">
        <v>48050</v>
      </c>
      <c r="V205" s="15">
        <v>51150</v>
      </c>
      <c r="W205" s="15">
        <f t="shared" si="40"/>
        <v>54250</v>
      </c>
      <c r="X205" s="15">
        <f t="shared" si="41"/>
        <v>57350</v>
      </c>
      <c r="Y205" s="15">
        <f t="shared" si="42"/>
        <v>60450</v>
      </c>
      <c r="Z205" s="15">
        <f t="shared" si="43"/>
        <v>63550</v>
      </c>
      <c r="AA205" s="15">
        <v>43400</v>
      </c>
      <c r="AB205" s="15">
        <v>49600</v>
      </c>
      <c r="AC205" s="15">
        <v>55800</v>
      </c>
      <c r="AD205" s="15">
        <v>62000</v>
      </c>
      <c r="AE205" s="15">
        <v>67000</v>
      </c>
      <c r="AF205" s="15">
        <v>71950</v>
      </c>
      <c r="AG205" s="15">
        <v>76900</v>
      </c>
      <c r="AH205" s="15">
        <v>81850</v>
      </c>
      <c r="AI205" s="15">
        <f t="shared" si="44"/>
        <v>86800</v>
      </c>
      <c r="AJ205" s="15">
        <f t="shared" si="45"/>
        <v>91760</v>
      </c>
      <c r="AK205" s="15">
        <f t="shared" si="46"/>
        <v>96720</v>
      </c>
      <c r="AL205" s="15">
        <f t="shared" si="47"/>
        <v>101680</v>
      </c>
      <c r="AM205" s="6" t="s">
        <v>588</v>
      </c>
      <c r="AN205" s="6" t="s">
        <v>291</v>
      </c>
      <c r="AO205" s="6" t="s">
        <v>385</v>
      </c>
      <c r="AP205" s="6">
        <v>0</v>
      </c>
      <c r="AQ205" s="14"/>
      <c r="AR205" s="14"/>
      <c r="AS205" s="14"/>
      <c r="AT205" s="14"/>
      <c r="AU205" s="6"/>
      <c r="AV205" s="6"/>
      <c r="AW205" s="6"/>
      <c r="AX205" s="6"/>
    </row>
    <row r="206" spans="1:50" x14ac:dyDescent="0.25">
      <c r="A206" s="6" t="s">
        <v>292</v>
      </c>
      <c r="B206" s="15">
        <v>75300</v>
      </c>
      <c r="C206" s="15">
        <v>16600</v>
      </c>
      <c r="D206" s="15">
        <v>20440</v>
      </c>
      <c r="E206" s="15">
        <v>25820</v>
      </c>
      <c r="F206" s="15">
        <v>31200</v>
      </c>
      <c r="G206" s="15">
        <v>36580</v>
      </c>
      <c r="H206" s="15">
        <v>41960</v>
      </c>
      <c r="I206" s="15">
        <v>47340</v>
      </c>
      <c r="J206" s="15">
        <v>52150</v>
      </c>
      <c r="K206" s="15">
        <f t="shared" si="36"/>
        <v>43680</v>
      </c>
      <c r="L206" s="15">
        <f t="shared" si="37"/>
        <v>46176</v>
      </c>
      <c r="M206" s="15">
        <f t="shared" si="38"/>
        <v>48672</v>
      </c>
      <c r="N206" s="15">
        <f t="shared" si="39"/>
        <v>51168</v>
      </c>
      <c r="O206" s="15">
        <v>27650</v>
      </c>
      <c r="P206" s="15">
        <v>31600</v>
      </c>
      <c r="Q206" s="15">
        <v>35550</v>
      </c>
      <c r="R206" s="15">
        <v>39500</v>
      </c>
      <c r="S206" s="15">
        <v>42700</v>
      </c>
      <c r="T206" s="15">
        <v>45850</v>
      </c>
      <c r="U206" s="15">
        <v>49000</v>
      </c>
      <c r="V206" s="15">
        <v>52150</v>
      </c>
      <c r="W206" s="15">
        <f t="shared" si="40"/>
        <v>55300</v>
      </c>
      <c r="X206" s="15">
        <f t="shared" si="41"/>
        <v>58460</v>
      </c>
      <c r="Y206" s="15">
        <f t="shared" si="42"/>
        <v>61620</v>
      </c>
      <c r="Z206" s="15">
        <f t="shared" si="43"/>
        <v>64780</v>
      </c>
      <c r="AA206" s="15">
        <v>44250</v>
      </c>
      <c r="AB206" s="15">
        <v>50600</v>
      </c>
      <c r="AC206" s="15">
        <v>56900</v>
      </c>
      <c r="AD206" s="15">
        <v>63200</v>
      </c>
      <c r="AE206" s="15">
        <v>68300</v>
      </c>
      <c r="AF206" s="15">
        <v>73350</v>
      </c>
      <c r="AG206" s="15">
        <v>78400</v>
      </c>
      <c r="AH206" s="15">
        <v>83450</v>
      </c>
      <c r="AI206" s="15">
        <f t="shared" si="44"/>
        <v>88480</v>
      </c>
      <c r="AJ206" s="15">
        <f t="shared" si="45"/>
        <v>93536</v>
      </c>
      <c r="AK206" s="15">
        <f t="shared" si="46"/>
        <v>98592</v>
      </c>
      <c r="AL206" s="15">
        <f t="shared" si="47"/>
        <v>103648</v>
      </c>
      <c r="AM206" s="6" t="s">
        <v>589</v>
      </c>
      <c r="AN206" s="6" t="s">
        <v>292</v>
      </c>
      <c r="AO206" s="6" t="s">
        <v>385</v>
      </c>
      <c r="AP206" s="6">
        <v>1</v>
      </c>
      <c r="AQ206" s="14"/>
      <c r="AR206" s="14"/>
      <c r="AS206" s="14"/>
      <c r="AT206" s="14"/>
      <c r="AU206" s="6"/>
      <c r="AV206" s="6"/>
      <c r="AW206" s="6"/>
      <c r="AX206" s="6"/>
    </row>
    <row r="207" spans="1:50" x14ac:dyDescent="0.25">
      <c r="A207" s="6" t="s">
        <v>293</v>
      </c>
      <c r="B207" s="15">
        <v>68400</v>
      </c>
      <c r="C207" s="15">
        <v>15750</v>
      </c>
      <c r="D207" s="15">
        <v>20440</v>
      </c>
      <c r="E207" s="15">
        <v>25820</v>
      </c>
      <c r="F207" s="15">
        <v>31200</v>
      </c>
      <c r="G207" s="15">
        <v>36580</v>
      </c>
      <c r="H207" s="15">
        <v>41960</v>
      </c>
      <c r="I207" s="15">
        <v>46500</v>
      </c>
      <c r="J207" s="15">
        <v>49500</v>
      </c>
      <c r="K207" s="15">
        <f t="shared" si="36"/>
        <v>43680</v>
      </c>
      <c r="L207" s="15">
        <f t="shared" si="37"/>
        <v>46176</v>
      </c>
      <c r="M207" s="15">
        <f t="shared" si="38"/>
        <v>48672</v>
      </c>
      <c r="N207" s="15">
        <f t="shared" si="39"/>
        <v>51168</v>
      </c>
      <c r="O207" s="15">
        <v>26250</v>
      </c>
      <c r="P207" s="15">
        <v>30000</v>
      </c>
      <c r="Q207" s="15">
        <v>33750</v>
      </c>
      <c r="R207" s="15">
        <v>37500</v>
      </c>
      <c r="S207" s="15">
        <v>40500</v>
      </c>
      <c r="T207" s="15">
        <v>43500</v>
      </c>
      <c r="U207" s="15">
        <v>46500</v>
      </c>
      <c r="V207" s="15">
        <v>49500</v>
      </c>
      <c r="W207" s="15">
        <f t="shared" si="40"/>
        <v>52500</v>
      </c>
      <c r="X207" s="15">
        <f t="shared" si="41"/>
        <v>55500</v>
      </c>
      <c r="Y207" s="15">
        <f t="shared" si="42"/>
        <v>58500</v>
      </c>
      <c r="Z207" s="15">
        <f t="shared" si="43"/>
        <v>61500</v>
      </c>
      <c r="AA207" s="15">
        <v>42000</v>
      </c>
      <c r="AB207" s="15">
        <v>48000</v>
      </c>
      <c r="AC207" s="15">
        <v>54000</v>
      </c>
      <c r="AD207" s="15">
        <v>60000</v>
      </c>
      <c r="AE207" s="15">
        <v>64800</v>
      </c>
      <c r="AF207" s="15">
        <v>69600</v>
      </c>
      <c r="AG207" s="15">
        <v>74400</v>
      </c>
      <c r="AH207" s="15">
        <v>79200</v>
      </c>
      <c r="AI207" s="15">
        <f t="shared" si="44"/>
        <v>84000</v>
      </c>
      <c r="AJ207" s="15">
        <f t="shared" si="45"/>
        <v>88800</v>
      </c>
      <c r="AK207" s="15">
        <f t="shared" si="46"/>
        <v>93600</v>
      </c>
      <c r="AL207" s="15">
        <f t="shared" si="47"/>
        <v>98400</v>
      </c>
      <c r="AM207" s="6" t="s">
        <v>590</v>
      </c>
      <c r="AN207" s="6" t="s">
        <v>293</v>
      </c>
      <c r="AO207" s="6" t="s">
        <v>385</v>
      </c>
      <c r="AP207" s="6">
        <v>0</v>
      </c>
      <c r="AQ207" s="14"/>
      <c r="AR207" s="14"/>
      <c r="AS207" s="14"/>
      <c r="AT207" s="14"/>
      <c r="AU207" s="6"/>
      <c r="AV207" s="6"/>
      <c r="AW207" s="6"/>
      <c r="AX207" s="6"/>
    </row>
    <row r="208" spans="1:50" x14ac:dyDescent="0.25">
      <c r="A208" s="6" t="s">
        <v>294</v>
      </c>
      <c r="B208" s="15">
        <v>84700</v>
      </c>
      <c r="C208" s="15">
        <v>17800</v>
      </c>
      <c r="D208" s="15">
        <v>20440</v>
      </c>
      <c r="E208" s="15">
        <v>25820</v>
      </c>
      <c r="F208" s="15">
        <v>31200</v>
      </c>
      <c r="G208" s="15">
        <v>36580</v>
      </c>
      <c r="H208" s="15">
        <v>41960</v>
      </c>
      <c r="I208" s="15">
        <v>47340</v>
      </c>
      <c r="J208" s="15">
        <v>52720</v>
      </c>
      <c r="K208" s="15">
        <f t="shared" si="36"/>
        <v>43680</v>
      </c>
      <c r="L208" s="15">
        <f t="shared" si="37"/>
        <v>46176</v>
      </c>
      <c r="M208" s="15">
        <f t="shared" si="38"/>
        <v>48672</v>
      </c>
      <c r="N208" s="15">
        <f t="shared" si="39"/>
        <v>51168</v>
      </c>
      <c r="O208" s="15">
        <v>29650</v>
      </c>
      <c r="P208" s="15">
        <v>33900</v>
      </c>
      <c r="Q208" s="15">
        <v>38150</v>
      </c>
      <c r="R208" s="15">
        <v>42350</v>
      </c>
      <c r="S208" s="15">
        <v>45750</v>
      </c>
      <c r="T208" s="15">
        <v>49150</v>
      </c>
      <c r="U208" s="15">
        <v>52550</v>
      </c>
      <c r="V208" s="15">
        <v>55950</v>
      </c>
      <c r="W208" s="15">
        <f t="shared" si="40"/>
        <v>59289.999999999993</v>
      </c>
      <c r="X208" s="15">
        <f t="shared" si="41"/>
        <v>62678</v>
      </c>
      <c r="Y208" s="15">
        <f t="shared" si="42"/>
        <v>66066</v>
      </c>
      <c r="Z208" s="15">
        <f t="shared" si="43"/>
        <v>69454</v>
      </c>
      <c r="AA208" s="15">
        <v>47450</v>
      </c>
      <c r="AB208" s="15">
        <v>54200</v>
      </c>
      <c r="AC208" s="15">
        <v>61000</v>
      </c>
      <c r="AD208" s="15">
        <v>67750</v>
      </c>
      <c r="AE208" s="15">
        <v>73200</v>
      </c>
      <c r="AF208" s="15">
        <v>78600</v>
      </c>
      <c r="AG208" s="15">
        <v>84050</v>
      </c>
      <c r="AH208" s="15">
        <v>89450</v>
      </c>
      <c r="AI208" s="15">
        <f t="shared" si="44"/>
        <v>94850</v>
      </c>
      <c r="AJ208" s="15">
        <f t="shared" si="45"/>
        <v>100270</v>
      </c>
      <c r="AK208" s="15">
        <f t="shared" si="46"/>
        <v>105690</v>
      </c>
      <c r="AL208" s="15">
        <f t="shared" si="47"/>
        <v>111110</v>
      </c>
      <c r="AM208" s="6" t="s">
        <v>591</v>
      </c>
      <c r="AN208" s="6" t="s">
        <v>294</v>
      </c>
      <c r="AO208" s="6" t="s">
        <v>385</v>
      </c>
      <c r="AP208" s="6">
        <v>0</v>
      </c>
      <c r="AQ208" s="14"/>
      <c r="AR208" s="14"/>
      <c r="AS208" s="14"/>
      <c r="AT208" s="14"/>
      <c r="AU208" s="6"/>
      <c r="AV208" s="6"/>
      <c r="AW208" s="6"/>
      <c r="AX208" s="6"/>
    </row>
    <row r="209" spans="1:50" x14ac:dyDescent="0.25">
      <c r="A209" s="6" t="s">
        <v>295</v>
      </c>
      <c r="B209" s="15">
        <v>80900</v>
      </c>
      <c r="C209" s="15">
        <v>17000</v>
      </c>
      <c r="D209" s="15">
        <v>20440</v>
      </c>
      <c r="E209" s="15">
        <v>25820</v>
      </c>
      <c r="F209" s="15">
        <v>31200</v>
      </c>
      <c r="G209" s="15">
        <v>36580</v>
      </c>
      <c r="H209" s="15">
        <v>41960</v>
      </c>
      <c r="I209" s="15">
        <v>47340</v>
      </c>
      <c r="J209" s="15">
        <v>52720</v>
      </c>
      <c r="K209" s="15">
        <f t="shared" si="36"/>
        <v>43680</v>
      </c>
      <c r="L209" s="15">
        <f t="shared" si="37"/>
        <v>46176</v>
      </c>
      <c r="M209" s="15">
        <f t="shared" si="38"/>
        <v>48672</v>
      </c>
      <c r="N209" s="15">
        <f t="shared" si="39"/>
        <v>51168</v>
      </c>
      <c r="O209" s="15">
        <v>28350</v>
      </c>
      <c r="P209" s="15">
        <v>32400</v>
      </c>
      <c r="Q209" s="15">
        <v>36450</v>
      </c>
      <c r="R209" s="15">
        <v>40450</v>
      </c>
      <c r="S209" s="15">
        <v>43700</v>
      </c>
      <c r="T209" s="15">
        <v>46950</v>
      </c>
      <c r="U209" s="15">
        <v>50200</v>
      </c>
      <c r="V209" s="15">
        <v>53400</v>
      </c>
      <c r="W209" s="15">
        <f t="shared" si="40"/>
        <v>56630</v>
      </c>
      <c r="X209" s="15">
        <f t="shared" si="41"/>
        <v>59866</v>
      </c>
      <c r="Y209" s="15">
        <f t="shared" si="42"/>
        <v>63102</v>
      </c>
      <c r="Z209" s="15">
        <f t="shared" si="43"/>
        <v>66338</v>
      </c>
      <c r="AA209" s="15">
        <v>45300</v>
      </c>
      <c r="AB209" s="15">
        <v>51800</v>
      </c>
      <c r="AC209" s="15">
        <v>58250</v>
      </c>
      <c r="AD209" s="15">
        <v>64700</v>
      </c>
      <c r="AE209" s="15">
        <v>69900</v>
      </c>
      <c r="AF209" s="15">
        <v>75100</v>
      </c>
      <c r="AG209" s="15">
        <v>80250</v>
      </c>
      <c r="AH209" s="15">
        <v>85450</v>
      </c>
      <c r="AI209" s="15">
        <f t="shared" si="44"/>
        <v>90580</v>
      </c>
      <c r="AJ209" s="15">
        <f t="shared" si="45"/>
        <v>95756</v>
      </c>
      <c r="AK209" s="15">
        <f t="shared" si="46"/>
        <v>100932</v>
      </c>
      <c r="AL209" s="15">
        <f t="shared" si="47"/>
        <v>106108</v>
      </c>
      <c r="AM209" s="6" t="s">
        <v>592</v>
      </c>
      <c r="AN209" s="6" t="s">
        <v>295</v>
      </c>
      <c r="AO209" s="6" t="s">
        <v>385</v>
      </c>
      <c r="AP209" s="6">
        <v>0</v>
      </c>
      <c r="AQ209" s="14"/>
      <c r="AR209" s="14"/>
      <c r="AS209" s="14"/>
      <c r="AT209" s="14"/>
      <c r="AU209" s="6"/>
      <c r="AV209" s="6"/>
      <c r="AW209" s="6"/>
      <c r="AX209" s="6"/>
    </row>
    <row r="210" spans="1:50" x14ac:dyDescent="0.25">
      <c r="A210" s="6" t="s">
        <v>296</v>
      </c>
      <c r="B210" s="15">
        <v>79200</v>
      </c>
      <c r="C210" s="15">
        <v>16650</v>
      </c>
      <c r="D210" s="15">
        <v>20440</v>
      </c>
      <c r="E210" s="15">
        <v>25820</v>
      </c>
      <c r="F210" s="15">
        <v>31200</v>
      </c>
      <c r="G210" s="15">
        <v>36580</v>
      </c>
      <c r="H210" s="15">
        <v>41960</v>
      </c>
      <c r="I210" s="15">
        <v>47340</v>
      </c>
      <c r="J210" s="15">
        <v>52300</v>
      </c>
      <c r="K210" s="15">
        <f t="shared" si="36"/>
        <v>43680</v>
      </c>
      <c r="L210" s="15">
        <f t="shared" si="37"/>
        <v>46176</v>
      </c>
      <c r="M210" s="15">
        <f t="shared" si="38"/>
        <v>48672</v>
      </c>
      <c r="N210" s="15">
        <f t="shared" si="39"/>
        <v>51168</v>
      </c>
      <c r="O210" s="15">
        <v>27750</v>
      </c>
      <c r="P210" s="15">
        <v>31700</v>
      </c>
      <c r="Q210" s="15">
        <v>35650</v>
      </c>
      <c r="R210" s="15">
        <v>39600</v>
      </c>
      <c r="S210" s="15">
        <v>42800</v>
      </c>
      <c r="T210" s="15">
        <v>45950</v>
      </c>
      <c r="U210" s="15">
        <v>49150</v>
      </c>
      <c r="V210" s="15">
        <v>52300</v>
      </c>
      <c r="W210" s="15">
        <f t="shared" si="40"/>
        <v>55440</v>
      </c>
      <c r="X210" s="15">
        <f t="shared" si="41"/>
        <v>58608</v>
      </c>
      <c r="Y210" s="15">
        <f t="shared" si="42"/>
        <v>61776</v>
      </c>
      <c r="Z210" s="15">
        <f t="shared" si="43"/>
        <v>64944</v>
      </c>
      <c r="AA210" s="15">
        <v>44350</v>
      </c>
      <c r="AB210" s="15">
        <v>50700</v>
      </c>
      <c r="AC210" s="15">
        <v>57050</v>
      </c>
      <c r="AD210" s="15">
        <v>63350</v>
      </c>
      <c r="AE210" s="15">
        <v>68450</v>
      </c>
      <c r="AF210" s="15">
        <v>73500</v>
      </c>
      <c r="AG210" s="15">
        <v>78600</v>
      </c>
      <c r="AH210" s="15">
        <v>83650</v>
      </c>
      <c r="AI210" s="15">
        <f t="shared" si="44"/>
        <v>88690</v>
      </c>
      <c r="AJ210" s="15">
        <f t="shared" si="45"/>
        <v>93758</v>
      </c>
      <c r="AK210" s="15">
        <f t="shared" si="46"/>
        <v>98826</v>
      </c>
      <c r="AL210" s="15">
        <f t="shared" si="47"/>
        <v>103894</v>
      </c>
      <c r="AM210" s="6" t="s">
        <v>593</v>
      </c>
      <c r="AN210" s="6" t="s">
        <v>296</v>
      </c>
      <c r="AO210" s="6" t="s">
        <v>385</v>
      </c>
      <c r="AP210" s="6">
        <v>0</v>
      </c>
      <c r="AQ210" s="14"/>
      <c r="AR210" s="14"/>
      <c r="AS210" s="14"/>
      <c r="AT210" s="14"/>
      <c r="AU210" s="6"/>
      <c r="AV210" s="6"/>
      <c r="AW210" s="6"/>
      <c r="AX210" s="6"/>
    </row>
    <row r="211" spans="1:50" x14ac:dyDescent="0.25">
      <c r="A211" s="6" t="s">
        <v>297</v>
      </c>
      <c r="B211" s="15">
        <v>63300</v>
      </c>
      <c r="C211" s="15">
        <v>15750</v>
      </c>
      <c r="D211" s="15">
        <v>20440</v>
      </c>
      <c r="E211" s="15">
        <v>25820</v>
      </c>
      <c r="F211" s="15">
        <v>31200</v>
      </c>
      <c r="G211" s="15">
        <v>36580</v>
      </c>
      <c r="H211" s="15">
        <v>41960</v>
      </c>
      <c r="I211" s="15">
        <v>46500</v>
      </c>
      <c r="J211" s="15">
        <v>49500</v>
      </c>
      <c r="K211" s="15">
        <f t="shared" si="36"/>
        <v>43680</v>
      </c>
      <c r="L211" s="15">
        <f t="shared" si="37"/>
        <v>46176</v>
      </c>
      <c r="M211" s="15">
        <f t="shared" si="38"/>
        <v>48672</v>
      </c>
      <c r="N211" s="15">
        <f t="shared" si="39"/>
        <v>51168</v>
      </c>
      <c r="O211" s="15">
        <v>26250</v>
      </c>
      <c r="P211" s="15">
        <v>30000</v>
      </c>
      <c r="Q211" s="15">
        <v>33750</v>
      </c>
      <c r="R211" s="15">
        <v>37500</v>
      </c>
      <c r="S211" s="15">
        <v>40500</v>
      </c>
      <c r="T211" s="15">
        <v>43500</v>
      </c>
      <c r="U211" s="15">
        <v>46500</v>
      </c>
      <c r="V211" s="15">
        <v>49500</v>
      </c>
      <c r="W211" s="15">
        <f t="shared" si="40"/>
        <v>52500</v>
      </c>
      <c r="X211" s="15">
        <f t="shared" si="41"/>
        <v>55500</v>
      </c>
      <c r="Y211" s="15">
        <f t="shared" si="42"/>
        <v>58500</v>
      </c>
      <c r="Z211" s="15">
        <f t="shared" si="43"/>
        <v>61500</v>
      </c>
      <c r="AA211" s="15">
        <v>42000</v>
      </c>
      <c r="AB211" s="15">
        <v>48000</v>
      </c>
      <c r="AC211" s="15">
        <v>54000</v>
      </c>
      <c r="AD211" s="15">
        <v>60000</v>
      </c>
      <c r="AE211" s="15">
        <v>64800</v>
      </c>
      <c r="AF211" s="15">
        <v>69600</v>
      </c>
      <c r="AG211" s="15">
        <v>74400</v>
      </c>
      <c r="AH211" s="15">
        <v>79200</v>
      </c>
      <c r="AI211" s="15">
        <f t="shared" si="44"/>
        <v>84000</v>
      </c>
      <c r="AJ211" s="15">
        <f t="shared" si="45"/>
        <v>88800</v>
      </c>
      <c r="AK211" s="15">
        <f t="shared" si="46"/>
        <v>93600</v>
      </c>
      <c r="AL211" s="15">
        <f t="shared" si="47"/>
        <v>98400</v>
      </c>
      <c r="AM211" s="6" t="s">
        <v>594</v>
      </c>
      <c r="AN211" s="6" t="s">
        <v>297</v>
      </c>
      <c r="AO211" s="6" t="s">
        <v>385</v>
      </c>
      <c r="AP211" s="6">
        <v>0</v>
      </c>
      <c r="AQ211" s="14"/>
      <c r="AR211" s="14"/>
      <c r="AS211" s="14"/>
      <c r="AT211" s="14"/>
      <c r="AU211" s="6"/>
      <c r="AV211" s="6"/>
      <c r="AW211" s="6"/>
      <c r="AX211" s="6"/>
    </row>
    <row r="212" spans="1:50" x14ac:dyDescent="0.25">
      <c r="A212" s="6" t="s">
        <v>298</v>
      </c>
      <c r="B212" s="15">
        <v>78200</v>
      </c>
      <c r="C212" s="15">
        <v>16450</v>
      </c>
      <c r="D212" s="15">
        <v>20440</v>
      </c>
      <c r="E212" s="15">
        <v>25820</v>
      </c>
      <c r="F212" s="15">
        <v>31200</v>
      </c>
      <c r="G212" s="15">
        <v>36580</v>
      </c>
      <c r="H212" s="15">
        <v>41960</v>
      </c>
      <c r="I212" s="15">
        <v>47340</v>
      </c>
      <c r="J212" s="15">
        <v>51650</v>
      </c>
      <c r="K212" s="15">
        <f t="shared" si="36"/>
        <v>43680</v>
      </c>
      <c r="L212" s="15">
        <f t="shared" si="37"/>
        <v>46176</v>
      </c>
      <c r="M212" s="15">
        <f t="shared" si="38"/>
        <v>48672</v>
      </c>
      <c r="N212" s="15">
        <f t="shared" si="39"/>
        <v>51168</v>
      </c>
      <c r="O212" s="15">
        <v>27400</v>
      </c>
      <c r="P212" s="15">
        <v>31300</v>
      </c>
      <c r="Q212" s="15">
        <v>35200</v>
      </c>
      <c r="R212" s="15">
        <v>39100</v>
      </c>
      <c r="S212" s="15">
        <v>42250</v>
      </c>
      <c r="T212" s="15">
        <v>45400</v>
      </c>
      <c r="U212" s="15">
        <v>48500</v>
      </c>
      <c r="V212" s="15">
        <v>51650</v>
      </c>
      <c r="W212" s="15">
        <f t="shared" si="40"/>
        <v>54740</v>
      </c>
      <c r="X212" s="15">
        <f t="shared" si="41"/>
        <v>57868</v>
      </c>
      <c r="Y212" s="15">
        <f t="shared" si="42"/>
        <v>60996</v>
      </c>
      <c r="Z212" s="15">
        <f t="shared" si="43"/>
        <v>64124</v>
      </c>
      <c r="AA212" s="15">
        <v>43800</v>
      </c>
      <c r="AB212" s="15">
        <v>50050</v>
      </c>
      <c r="AC212" s="15">
        <v>56300</v>
      </c>
      <c r="AD212" s="15">
        <v>62550</v>
      </c>
      <c r="AE212" s="15">
        <v>67600</v>
      </c>
      <c r="AF212" s="15">
        <v>72600</v>
      </c>
      <c r="AG212" s="15">
        <v>77600</v>
      </c>
      <c r="AH212" s="15">
        <v>82600</v>
      </c>
      <c r="AI212" s="15">
        <f t="shared" si="44"/>
        <v>87570</v>
      </c>
      <c r="AJ212" s="15">
        <f t="shared" si="45"/>
        <v>92574</v>
      </c>
      <c r="AK212" s="15">
        <f t="shared" si="46"/>
        <v>97578</v>
      </c>
      <c r="AL212" s="15">
        <f t="shared" si="47"/>
        <v>102582</v>
      </c>
      <c r="AM212" s="6" t="s">
        <v>595</v>
      </c>
      <c r="AN212" s="6" t="s">
        <v>298</v>
      </c>
      <c r="AO212" s="6" t="s">
        <v>385</v>
      </c>
      <c r="AP212" s="6">
        <v>0</v>
      </c>
      <c r="AQ212" s="14"/>
      <c r="AR212" s="14"/>
      <c r="AS212" s="14"/>
      <c r="AT212" s="14"/>
      <c r="AU212" s="6"/>
      <c r="AV212" s="6"/>
      <c r="AW212" s="6"/>
      <c r="AX212" s="6"/>
    </row>
    <row r="213" spans="1:50" x14ac:dyDescent="0.25">
      <c r="A213" s="6" t="s">
        <v>299</v>
      </c>
      <c r="B213" s="15">
        <v>87300</v>
      </c>
      <c r="C213" s="15">
        <v>18350</v>
      </c>
      <c r="D213" s="15">
        <v>21000</v>
      </c>
      <c r="E213" s="15">
        <v>25820</v>
      </c>
      <c r="F213" s="15">
        <v>31200</v>
      </c>
      <c r="G213" s="15">
        <v>36580</v>
      </c>
      <c r="H213" s="15">
        <v>41960</v>
      </c>
      <c r="I213" s="15">
        <v>47340</v>
      </c>
      <c r="J213" s="15">
        <v>52720</v>
      </c>
      <c r="K213" s="15">
        <f t="shared" si="36"/>
        <v>43680</v>
      </c>
      <c r="L213" s="15">
        <f t="shared" si="37"/>
        <v>46176</v>
      </c>
      <c r="M213" s="15">
        <f t="shared" si="38"/>
        <v>48672</v>
      </c>
      <c r="N213" s="15">
        <f t="shared" si="39"/>
        <v>51168</v>
      </c>
      <c r="O213" s="15">
        <v>30600</v>
      </c>
      <c r="P213" s="15">
        <v>34950</v>
      </c>
      <c r="Q213" s="15">
        <v>39300</v>
      </c>
      <c r="R213" s="15">
        <v>43650</v>
      </c>
      <c r="S213" s="15">
        <v>47150</v>
      </c>
      <c r="T213" s="15">
        <v>50650</v>
      </c>
      <c r="U213" s="15">
        <v>54150</v>
      </c>
      <c r="V213" s="15">
        <v>57650</v>
      </c>
      <c r="W213" s="15">
        <f t="shared" si="40"/>
        <v>61109.999999999993</v>
      </c>
      <c r="X213" s="15">
        <f t="shared" si="41"/>
        <v>64602</v>
      </c>
      <c r="Y213" s="15">
        <f t="shared" si="42"/>
        <v>68094</v>
      </c>
      <c r="Z213" s="15">
        <f t="shared" si="43"/>
        <v>71586</v>
      </c>
      <c r="AA213" s="15">
        <v>48900</v>
      </c>
      <c r="AB213" s="15">
        <v>55900</v>
      </c>
      <c r="AC213" s="15">
        <v>62900</v>
      </c>
      <c r="AD213" s="15">
        <v>69850</v>
      </c>
      <c r="AE213" s="15">
        <v>75450</v>
      </c>
      <c r="AF213" s="15">
        <v>81050</v>
      </c>
      <c r="AG213" s="15">
        <v>86650</v>
      </c>
      <c r="AH213" s="15">
        <v>92250</v>
      </c>
      <c r="AI213" s="15">
        <f t="shared" si="44"/>
        <v>97790</v>
      </c>
      <c r="AJ213" s="15">
        <f t="shared" si="45"/>
        <v>103378</v>
      </c>
      <c r="AK213" s="15">
        <f t="shared" si="46"/>
        <v>108966</v>
      </c>
      <c r="AL213" s="15">
        <f t="shared" si="47"/>
        <v>114554</v>
      </c>
      <c r="AM213" s="6" t="s">
        <v>596</v>
      </c>
      <c r="AN213" s="6" t="s">
        <v>299</v>
      </c>
      <c r="AO213" s="6" t="s">
        <v>385</v>
      </c>
      <c r="AP213" s="6">
        <v>1</v>
      </c>
      <c r="AQ213" s="14"/>
      <c r="AR213" s="14"/>
      <c r="AS213" s="14"/>
      <c r="AT213" s="14"/>
      <c r="AU213" s="6"/>
      <c r="AV213" s="6"/>
      <c r="AW213" s="6"/>
      <c r="AX213" s="6"/>
    </row>
    <row r="214" spans="1:50" x14ac:dyDescent="0.25">
      <c r="A214" s="6" t="s">
        <v>300</v>
      </c>
      <c r="B214" s="15">
        <v>102300</v>
      </c>
      <c r="C214" s="15">
        <v>16700</v>
      </c>
      <c r="D214" s="15">
        <v>20440</v>
      </c>
      <c r="E214" s="15">
        <v>25820</v>
      </c>
      <c r="F214" s="15">
        <v>31200</v>
      </c>
      <c r="G214" s="15">
        <v>36580</v>
      </c>
      <c r="H214" s="15">
        <v>41960</v>
      </c>
      <c r="I214" s="15">
        <v>47340</v>
      </c>
      <c r="J214" s="15">
        <v>52500</v>
      </c>
      <c r="K214" s="15">
        <f t="shared" si="36"/>
        <v>43680</v>
      </c>
      <c r="L214" s="15">
        <f t="shared" si="37"/>
        <v>46176</v>
      </c>
      <c r="M214" s="15">
        <f t="shared" si="38"/>
        <v>48672</v>
      </c>
      <c r="N214" s="15">
        <f t="shared" si="39"/>
        <v>51168</v>
      </c>
      <c r="O214" s="15">
        <v>27850</v>
      </c>
      <c r="P214" s="15">
        <v>31800</v>
      </c>
      <c r="Q214" s="15">
        <v>35800</v>
      </c>
      <c r="R214" s="15">
        <v>39750</v>
      </c>
      <c r="S214" s="15">
        <v>42950</v>
      </c>
      <c r="T214" s="15">
        <v>46100</v>
      </c>
      <c r="U214" s="15">
        <v>49300</v>
      </c>
      <c r="V214" s="15">
        <v>52500</v>
      </c>
      <c r="W214" s="15">
        <f t="shared" si="40"/>
        <v>55650</v>
      </c>
      <c r="X214" s="15">
        <f t="shared" si="41"/>
        <v>58830</v>
      </c>
      <c r="Y214" s="15">
        <f t="shared" si="42"/>
        <v>62010</v>
      </c>
      <c r="Z214" s="15">
        <f t="shared" si="43"/>
        <v>65190</v>
      </c>
      <c r="AA214" s="15">
        <v>44550</v>
      </c>
      <c r="AB214" s="15">
        <v>50900</v>
      </c>
      <c r="AC214" s="15">
        <v>57250</v>
      </c>
      <c r="AD214" s="15">
        <v>63600</v>
      </c>
      <c r="AE214" s="15">
        <v>68700</v>
      </c>
      <c r="AF214" s="15">
        <v>73800</v>
      </c>
      <c r="AG214" s="15">
        <v>78900</v>
      </c>
      <c r="AH214" s="15">
        <v>84000</v>
      </c>
      <c r="AI214" s="15">
        <f t="shared" si="44"/>
        <v>89040</v>
      </c>
      <c r="AJ214" s="15">
        <f t="shared" si="45"/>
        <v>94128</v>
      </c>
      <c r="AK214" s="15">
        <f t="shared" si="46"/>
        <v>99216</v>
      </c>
      <c r="AL214" s="15">
        <f t="shared" si="47"/>
        <v>104304</v>
      </c>
      <c r="AM214" s="6" t="s">
        <v>597</v>
      </c>
      <c r="AN214" s="6" t="s">
        <v>300</v>
      </c>
      <c r="AO214" s="6" t="s">
        <v>385</v>
      </c>
      <c r="AP214" s="6">
        <v>0</v>
      </c>
      <c r="AQ214" s="14"/>
      <c r="AR214" s="14"/>
      <c r="AS214" s="14"/>
      <c r="AT214" s="14"/>
      <c r="AU214" s="6"/>
      <c r="AV214" s="6"/>
      <c r="AW214" s="6"/>
      <c r="AX214" s="6"/>
    </row>
    <row r="215" spans="1:50" x14ac:dyDescent="0.25">
      <c r="A215" s="6" t="s">
        <v>301</v>
      </c>
      <c r="B215" s="15">
        <v>42900</v>
      </c>
      <c r="C215" s="15">
        <v>15750</v>
      </c>
      <c r="D215" s="15">
        <v>20440</v>
      </c>
      <c r="E215" s="15">
        <v>25820</v>
      </c>
      <c r="F215" s="15">
        <v>31200</v>
      </c>
      <c r="G215" s="15">
        <v>36580</v>
      </c>
      <c r="H215" s="15">
        <v>41960</v>
      </c>
      <c r="I215" s="15">
        <v>46500</v>
      </c>
      <c r="J215" s="15">
        <v>49500</v>
      </c>
      <c r="K215" s="15">
        <f t="shared" si="36"/>
        <v>43680</v>
      </c>
      <c r="L215" s="15">
        <f t="shared" si="37"/>
        <v>46176</v>
      </c>
      <c r="M215" s="15">
        <f t="shared" si="38"/>
        <v>48672</v>
      </c>
      <c r="N215" s="15">
        <f t="shared" si="39"/>
        <v>51168</v>
      </c>
      <c r="O215" s="15">
        <v>26250</v>
      </c>
      <c r="P215" s="15">
        <v>30000</v>
      </c>
      <c r="Q215" s="15">
        <v>33750</v>
      </c>
      <c r="R215" s="15">
        <v>37500</v>
      </c>
      <c r="S215" s="15">
        <v>40500</v>
      </c>
      <c r="T215" s="15">
        <v>43500</v>
      </c>
      <c r="U215" s="15">
        <v>46500</v>
      </c>
      <c r="V215" s="15">
        <v>49500</v>
      </c>
      <c r="W215" s="15">
        <f t="shared" si="40"/>
        <v>52500</v>
      </c>
      <c r="X215" s="15">
        <f t="shared" si="41"/>
        <v>55500</v>
      </c>
      <c r="Y215" s="15">
        <f t="shared" si="42"/>
        <v>58500</v>
      </c>
      <c r="Z215" s="15">
        <f t="shared" si="43"/>
        <v>61500</v>
      </c>
      <c r="AA215" s="15">
        <v>42000</v>
      </c>
      <c r="AB215" s="15">
        <v>48000</v>
      </c>
      <c r="AC215" s="15">
        <v>54000</v>
      </c>
      <c r="AD215" s="15">
        <v>60000</v>
      </c>
      <c r="AE215" s="15">
        <v>64800</v>
      </c>
      <c r="AF215" s="15">
        <v>69600</v>
      </c>
      <c r="AG215" s="15">
        <v>74400</v>
      </c>
      <c r="AH215" s="15">
        <v>79200</v>
      </c>
      <c r="AI215" s="15">
        <f t="shared" si="44"/>
        <v>84000</v>
      </c>
      <c r="AJ215" s="15">
        <f t="shared" si="45"/>
        <v>88800</v>
      </c>
      <c r="AK215" s="15">
        <f t="shared" si="46"/>
        <v>93600</v>
      </c>
      <c r="AL215" s="15">
        <f t="shared" si="47"/>
        <v>98400</v>
      </c>
      <c r="AM215" s="6" t="s">
        <v>598</v>
      </c>
      <c r="AN215" s="6" t="s">
        <v>301</v>
      </c>
      <c r="AO215" s="6" t="s">
        <v>385</v>
      </c>
      <c r="AP215" s="6">
        <v>0</v>
      </c>
      <c r="AQ215" s="14"/>
      <c r="AR215" s="14"/>
      <c r="AS215" s="14"/>
      <c r="AT215" s="14"/>
      <c r="AU215" s="6"/>
      <c r="AV215" s="6"/>
      <c r="AW215" s="6"/>
      <c r="AX215" s="6"/>
    </row>
    <row r="216" spans="1:50" x14ac:dyDescent="0.25">
      <c r="A216" s="6" t="s">
        <v>302</v>
      </c>
      <c r="B216" s="15">
        <v>65700</v>
      </c>
      <c r="C216" s="15">
        <v>15750</v>
      </c>
      <c r="D216" s="15">
        <v>20440</v>
      </c>
      <c r="E216" s="15">
        <v>25820</v>
      </c>
      <c r="F216" s="15">
        <v>31200</v>
      </c>
      <c r="G216" s="15">
        <v>36580</v>
      </c>
      <c r="H216" s="15">
        <v>41960</v>
      </c>
      <c r="I216" s="15">
        <v>46500</v>
      </c>
      <c r="J216" s="15">
        <v>49500</v>
      </c>
      <c r="K216" s="15">
        <f t="shared" si="36"/>
        <v>43680</v>
      </c>
      <c r="L216" s="15">
        <f t="shared" si="37"/>
        <v>46176</v>
      </c>
      <c r="M216" s="15">
        <f t="shared" si="38"/>
        <v>48672</v>
      </c>
      <c r="N216" s="15">
        <f t="shared" si="39"/>
        <v>51168</v>
      </c>
      <c r="O216" s="15">
        <v>26250</v>
      </c>
      <c r="P216" s="15">
        <v>30000</v>
      </c>
      <c r="Q216" s="15">
        <v>33750</v>
      </c>
      <c r="R216" s="15">
        <v>37500</v>
      </c>
      <c r="S216" s="15">
        <v>40500</v>
      </c>
      <c r="T216" s="15">
        <v>43500</v>
      </c>
      <c r="U216" s="15">
        <v>46500</v>
      </c>
      <c r="V216" s="15">
        <v>49500</v>
      </c>
      <c r="W216" s="15">
        <f t="shared" si="40"/>
        <v>52500</v>
      </c>
      <c r="X216" s="15">
        <f t="shared" si="41"/>
        <v>55500</v>
      </c>
      <c r="Y216" s="15">
        <f t="shared" si="42"/>
        <v>58500</v>
      </c>
      <c r="Z216" s="15">
        <f t="shared" si="43"/>
        <v>61500</v>
      </c>
      <c r="AA216" s="15">
        <v>42000</v>
      </c>
      <c r="AB216" s="15">
        <v>48000</v>
      </c>
      <c r="AC216" s="15">
        <v>54000</v>
      </c>
      <c r="AD216" s="15">
        <v>60000</v>
      </c>
      <c r="AE216" s="15">
        <v>64800</v>
      </c>
      <c r="AF216" s="15">
        <v>69600</v>
      </c>
      <c r="AG216" s="15">
        <v>74400</v>
      </c>
      <c r="AH216" s="15">
        <v>79200</v>
      </c>
      <c r="AI216" s="15">
        <f t="shared" si="44"/>
        <v>84000</v>
      </c>
      <c r="AJ216" s="15">
        <f t="shared" si="45"/>
        <v>88800</v>
      </c>
      <c r="AK216" s="15">
        <f t="shared" si="46"/>
        <v>93600</v>
      </c>
      <c r="AL216" s="15">
        <f t="shared" si="47"/>
        <v>98400</v>
      </c>
      <c r="AM216" s="6" t="s">
        <v>599</v>
      </c>
      <c r="AN216" s="6" t="s">
        <v>302</v>
      </c>
      <c r="AO216" s="6" t="s">
        <v>385</v>
      </c>
      <c r="AP216" s="6">
        <v>0</v>
      </c>
      <c r="AQ216" s="14"/>
      <c r="AR216" s="14"/>
      <c r="AS216" s="14"/>
      <c r="AT216" s="14"/>
      <c r="AU216" s="6"/>
      <c r="AV216" s="6"/>
      <c r="AW216" s="6"/>
      <c r="AX216" s="6"/>
    </row>
    <row r="217" spans="1:50" x14ac:dyDescent="0.25">
      <c r="A217" s="6" t="s">
        <v>303</v>
      </c>
      <c r="B217" s="15">
        <v>70200</v>
      </c>
      <c r="C217" s="15">
        <v>15750</v>
      </c>
      <c r="D217" s="15">
        <v>20440</v>
      </c>
      <c r="E217" s="15">
        <v>25820</v>
      </c>
      <c r="F217" s="15">
        <v>31200</v>
      </c>
      <c r="G217" s="15">
        <v>36580</v>
      </c>
      <c r="H217" s="15">
        <v>41960</v>
      </c>
      <c r="I217" s="15">
        <v>46500</v>
      </c>
      <c r="J217" s="15">
        <v>49500</v>
      </c>
      <c r="K217" s="15">
        <f t="shared" si="36"/>
        <v>43680</v>
      </c>
      <c r="L217" s="15">
        <f t="shared" si="37"/>
        <v>46176</v>
      </c>
      <c r="M217" s="15">
        <f t="shared" si="38"/>
        <v>48672</v>
      </c>
      <c r="N217" s="15">
        <f t="shared" si="39"/>
        <v>51168</v>
      </c>
      <c r="O217" s="15">
        <v>26250</v>
      </c>
      <c r="P217" s="15">
        <v>30000</v>
      </c>
      <c r="Q217" s="15">
        <v>33750</v>
      </c>
      <c r="R217" s="15">
        <v>37500</v>
      </c>
      <c r="S217" s="15">
        <v>40500</v>
      </c>
      <c r="T217" s="15">
        <v>43500</v>
      </c>
      <c r="U217" s="15">
        <v>46500</v>
      </c>
      <c r="V217" s="15">
        <v>49500</v>
      </c>
      <c r="W217" s="15">
        <f t="shared" si="40"/>
        <v>52500</v>
      </c>
      <c r="X217" s="15">
        <f t="shared" si="41"/>
        <v>55500</v>
      </c>
      <c r="Y217" s="15">
        <f t="shared" si="42"/>
        <v>58500</v>
      </c>
      <c r="Z217" s="15">
        <f t="shared" si="43"/>
        <v>61500</v>
      </c>
      <c r="AA217" s="15">
        <v>42000</v>
      </c>
      <c r="AB217" s="15">
        <v>48000</v>
      </c>
      <c r="AC217" s="15">
        <v>54000</v>
      </c>
      <c r="AD217" s="15">
        <v>60000</v>
      </c>
      <c r="AE217" s="15">
        <v>64800</v>
      </c>
      <c r="AF217" s="15">
        <v>69600</v>
      </c>
      <c r="AG217" s="15">
        <v>74400</v>
      </c>
      <c r="AH217" s="15">
        <v>79200</v>
      </c>
      <c r="AI217" s="15">
        <f t="shared" si="44"/>
        <v>84000</v>
      </c>
      <c r="AJ217" s="15">
        <f t="shared" si="45"/>
        <v>88800</v>
      </c>
      <c r="AK217" s="15">
        <f t="shared" si="46"/>
        <v>93600</v>
      </c>
      <c r="AL217" s="15">
        <f t="shared" si="47"/>
        <v>98400</v>
      </c>
      <c r="AM217" s="6" t="s">
        <v>600</v>
      </c>
      <c r="AN217" s="6" t="s">
        <v>303</v>
      </c>
      <c r="AO217" s="6" t="s">
        <v>385</v>
      </c>
      <c r="AP217" s="6">
        <v>1</v>
      </c>
      <c r="AQ217" s="14"/>
      <c r="AR217" s="14"/>
      <c r="AS217" s="14"/>
      <c r="AT217" s="14"/>
      <c r="AU217" s="6"/>
      <c r="AV217" s="6"/>
      <c r="AW217" s="6"/>
      <c r="AX217" s="6"/>
    </row>
    <row r="218" spans="1:50" x14ac:dyDescent="0.25">
      <c r="A218" s="6" t="s">
        <v>304</v>
      </c>
      <c r="B218" s="15">
        <v>86100</v>
      </c>
      <c r="C218" s="15">
        <v>18100</v>
      </c>
      <c r="D218" s="15">
        <v>20700</v>
      </c>
      <c r="E218" s="15">
        <v>25820</v>
      </c>
      <c r="F218" s="15">
        <v>31200</v>
      </c>
      <c r="G218" s="15">
        <v>36580</v>
      </c>
      <c r="H218" s="15">
        <v>41960</v>
      </c>
      <c r="I218" s="15">
        <v>47340</v>
      </c>
      <c r="J218" s="15">
        <v>52720</v>
      </c>
      <c r="K218" s="15">
        <f t="shared" si="36"/>
        <v>43680</v>
      </c>
      <c r="L218" s="15">
        <f t="shared" si="37"/>
        <v>46176</v>
      </c>
      <c r="M218" s="15">
        <f t="shared" si="38"/>
        <v>48672</v>
      </c>
      <c r="N218" s="15">
        <f t="shared" si="39"/>
        <v>51168</v>
      </c>
      <c r="O218" s="15">
        <v>30150</v>
      </c>
      <c r="P218" s="15">
        <v>34450</v>
      </c>
      <c r="Q218" s="15">
        <v>38750</v>
      </c>
      <c r="R218" s="15">
        <v>43050</v>
      </c>
      <c r="S218" s="15">
        <v>46500</v>
      </c>
      <c r="T218" s="15">
        <v>49950</v>
      </c>
      <c r="U218" s="15">
        <v>53400</v>
      </c>
      <c r="V218" s="15">
        <v>56850</v>
      </c>
      <c r="W218" s="15">
        <f t="shared" si="40"/>
        <v>60269.999999999993</v>
      </c>
      <c r="X218" s="15">
        <f t="shared" si="41"/>
        <v>63714</v>
      </c>
      <c r="Y218" s="15">
        <f t="shared" si="42"/>
        <v>67158</v>
      </c>
      <c r="Z218" s="15">
        <f t="shared" si="43"/>
        <v>70602</v>
      </c>
      <c r="AA218" s="15">
        <v>48250</v>
      </c>
      <c r="AB218" s="15">
        <v>55150</v>
      </c>
      <c r="AC218" s="15">
        <v>62050</v>
      </c>
      <c r="AD218" s="15">
        <v>68900</v>
      </c>
      <c r="AE218" s="15">
        <v>74450</v>
      </c>
      <c r="AF218" s="15">
        <v>79950</v>
      </c>
      <c r="AG218" s="15">
        <v>85450</v>
      </c>
      <c r="AH218" s="15">
        <v>90950</v>
      </c>
      <c r="AI218" s="15">
        <f t="shared" si="44"/>
        <v>96460</v>
      </c>
      <c r="AJ218" s="15">
        <f t="shared" si="45"/>
        <v>101972</v>
      </c>
      <c r="AK218" s="15">
        <f t="shared" si="46"/>
        <v>107484</v>
      </c>
      <c r="AL218" s="15">
        <f t="shared" si="47"/>
        <v>112996</v>
      </c>
      <c r="AM218" s="6" t="s">
        <v>601</v>
      </c>
      <c r="AN218" s="6" t="s">
        <v>304</v>
      </c>
      <c r="AO218" s="6" t="s">
        <v>385</v>
      </c>
      <c r="AP218" s="6">
        <v>0</v>
      </c>
      <c r="AQ218" s="14"/>
      <c r="AR218" s="14"/>
      <c r="AS218" s="14"/>
      <c r="AT218" s="14"/>
      <c r="AU218" s="6"/>
      <c r="AV218" s="6"/>
      <c r="AW218" s="6"/>
      <c r="AX218" s="6"/>
    </row>
    <row r="219" spans="1:50" x14ac:dyDescent="0.25">
      <c r="A219" s="6" t="s">
        <v>305</v>
      </c>
      <c r="B219" s="15">
        <v>71600</v>
      </c>
      <c r="C219" s="15">
        <v>15750</v>
      </c>
      <c r="D219" s="15">
        <v>20440</v>
      </c>
      <c r="E219" s="15">
        <v>25820</v>
      </c>
      <c r="F219" s="15">
        <v>31200</v>
      </c>
      <c r="G219" s="15">
        <v>36580</v>
      </c>
      <c r="H219" s="15">
        <v>41960</v>
      </c>
      <c r="I219" s="15">
        <v>46500</v>
      </c>
      <c r="J219" s="15">
        <v>49500</v>
      </c>
      <c r="K219" s="15">
        <f t="shared" si="36"/>
        <v>43680</v>
      </c>
      <c r="L219" s="15">
        <f t="shared" si="37"/>
        <v>46176</v>
      </c>
      <c r="M219" s="15">
        <f t="shared" si="38"/>
        <v>48672</v>
      </c>
      <c r="N219" s="15">
        <f t="shared" si="39"/>
        <v>51168</v>
      </c>
      <c r="O219" s="15">
        <v>26250</v>
      </c>
      <c r="P219" s="15">
        <v>30000</v>
      </c>
      <c r="Q219" s="15">
        <v>33750</v>
      </c>
      <c r="R219" s="15">
        <v>37500</v>
      </c>
      <c r="S219" s="15">
        <v>40500</v>
      </c>
      <c r="T219" s="15">
        <v>43500</v>
      </c>
      <c r="U219" s="15">
        <v>46500</v>
      </c>
      <c r="V219" s="15">
        <v>49500</v>
      </c>
      <c r="W219" s="15">
        <f t="shared" si="40"/>
        <v>52500</v>
      </c>
      <c r="X219" s="15">
        <f t="shared" si="41"/>
        <v>55500</v>
      </c>
      <c r="Y219" s="15">
        <f t="shared" si="42"/>
        <v>58500</v>
      </c>
      <c r="Z219" s="15">
        <f t="shared" si="43"/>
        <v>61500</v>
      </c>
      <c r="AA219" s="15">
        <v>42000</v>
      </c>
      <c r="AB219" s="15">
        <v>48000</v>
      </c>
      <c r="AC219" s="15">
        <v>54000</v>
      </c>
      <c r="AD219" s="15">
        <v>60000</v>
      </c>
      <c r="AE219" s="15">
        <v>64800</v>
      </c>
      <c r="AF219" s="15">
        <v>69600</v>
      </c>
      <c r="AG219" s="15">
        <v>74400</v>
      </c>
      <c r="AH219" s="15">
        <v>79200</v>
      </c>
      <c r="AI219" s="15">
        <f t="shared" si="44"/>
        <v>84000</v>
      </c>
      <c r="AJ219" s="15">
        <f t="shared" si="45"/>
        <v>88800</v>
      </c>
      <c r="AK219" s="15">
        <f t="shared" si="46"/>
        <v>93600</v>
      </c>
      <c r="AL219" s="15">
        <f t="shared" si="47"/>
        <v>98400</v>
      </c>
      <c r="AM219" s="6" t="s">
        <v>602</v>
      </c>
      <c r="AN219" s="6" t="s">
        <v>305</v>
      </c>
      <c r="AO219" s="6" t="s">
        <v>385</v>
      </c>
      <c r="AP219" s="6">
        <v>0</v>
      </c>
      <c r="AQ219" s="14"/>
      <c r="AR219" s="14"/>
      <c r="AS219" s="14"/>
      <c r="AT219" s="14"/>
      <c r="AU219" s="6"/>
      <c r="AV219" s="6"/>
      <c r="AW219" s="6"/>
      <c r="AX219" s="6"/>
    </row>
    <row r="220" spans="1:50" x14ac:dyDescent="0.25">
      <c r="A220" s="6" t="s">
        <v>306</v>
      </c>
      <c r="B220" s="15">
        <v>57200</v>
      </c>
      <c r="C220" s="15">
        <v>15750</v>
      </c>
      <c r="D220" s="15">
        <v>20440</v>
      </c>
      <c r="E220" s="15">
        <v>25820</v>
      </c>
      <c r="F220" s="15">
        <v>31200</v>
      </c>
      <c r="G220" s="15">
        <v>36580</v>
      </c>
      <c r="H220" s="15">
        <v>41960</v>
      </c>
      <c r="I220" s="15">
        <v>46500</v>
      </c>
      <c r="J220" s="15">
        <v>49500</v>
      </c>
      <c r="K220" s="15">
        <f t="shared" si="36"/>
        <v>43680</v>
      </c>
      <c r="L220" s="15">
        <f t="shared" si="37"/>
        <v>46176</v>
      </c>
      <c r="M220" s="15">
        <f t="shared" si="38"/>
        <v>48672</v>
      </c>
      <c r="N220" s="15">
        <f t="shared" si="39"/>
        <v>51168</v>
      </c>
      <c r="O220" s="15">
        <v>26250</v>
      </c>
      <c r="P220" s="15">
        <v>30000</v>
      </c>
      <c r="Q220" s="15">
        <v>33750</v>
      </c>
      <c r="R220" s="15">
        <v>37500</v>
      </c>
      <c r="S220" s="15">
        <v>40500</v>
      </c>
      <c r="T220" s="15">
        <v>43500</v>
      </c>
      <c r="U220" s="15">
        <v>46500</v>
      </c>
      <c r="V220" s="15">
        <v>49500</v>
      </c>
      <c r="W220" s="15">
        <f t="shared" si="40"/>
        <v>52500</v>
      </c>
      <c r="X220" s="15">
        <f t="shared" si="41"/>
        <v>55500</v>
      </c>
      <c r="Y220" s="15">
        <f t="shared" si="42"/>
        <v>58500</v>
      </c>
      <c r="Z220" s="15">
        <f t="shared" si="43"/>
        <v>61500</v>
      </c>
      <c r="AA220" s="15">
        <v>42000</v>
      </c>
      <c r="AB220" s="15">
        <v>48000</v>
      </c>
      <c r="AC220" s="15">
        <v>54000</v>
      </c>
      <c r="AD220" s="15">
        <v>60000</v>
      </c>
      <c r="AE220" s="15">
        <v>64800</v>
      </c>
      <c r="AF220" s="15">
        <v>69600</v>
      </c>
      <c r="AG220" s="15">
        <v>74400</v>
      </c>
      <c r="AH220" s="15">
        <v>79200</v>
      </c>
      <c r="AI220" s="15">
        <f t="shared" si="44"/>
        <v>84000</v>
      </c>
      <c r="AJ220" s="15">
        <f t="shared" si="45"/>
        <v>88800</v>
      </c>
      <c r="AK220" s="15">
        <f t="shared" si="46"/>
        <v>93600</v>
      </c>
      <c r="AL220" s="15">
        <f t="shared" si="47"/>
        <v>98400</v>
      </c>
      <c r="AM220" s="6" t="s">
        <v>603</v>
      </c>
      <c r="AN220" s="6" t="s">
        <v>306</v>
      </c>
      <c r="AO220" s="6" t="s">
        <v>385</v>
      </c>
      <c r="AP220" s="6">
        <v>0</v>
      </c>
      <c r="AQ220" s="14"/>
      <c r="AR220" s="14"/>
      <c r="AS220" s="14"/>
      <c r="AT220" s="14"/>
      <c r="AU220" s="6"/>
      <c r="AV220" s="6"/>
      <c r="AW220" s="6"/>
      <c r="AX220" s="6"/>
    </row>
    <row r="221" spans="1:50" x14ac:dyDescent="0.25">
      <c r="A221" s="6" t="s">
        <v>307</v>
      </c>
      <c r="B221" s="15">
        <v>101900</v>
      </c>
      <c r="C221" s="15">
        <v>21400</v>
      </c>
      <c r="D221" s="15">
        <v>24450</v>
      </c>
      <c r="E221" s="15">
        <v>27500</v>
      </c>
      <c r="F221" s="15">
        <v>31200</v>
      </c>
      <c r="G221" s="15">
        <v>36580</v>
      </c>
      <c r="H221" s="15">
        <v>41960</v>
      </c>
      <c r="I221" s="15">
        <v>47340</v>
      </c>
      <c r="J221" s="15">
        <v>52720</v>
      </c>
      <c r="K221" s="15">
        <f t="shared" si="36"/>
        <v>43680</v>
      </c>
      <c r="L221" s="15">
        <f t="shared" si="37"/>
        <v>46176</v>
      </c>
      <c r="M221" s="15">
        <f t="shared" si="38"/>
        <v>48672</v>
      </c>
      <c r="N221" s="15">
        <f t="shared" si="39"/>
        <v>51168</v>
      </c>
      <c r="O221" s="15">
        <v>35700</v>
      </c>
      <c r="P221" s="15">
        <v>40800</v>
      </c>
      <c r="Q221" s="15">
        <v>45900</v>
      </c>
      <c r="R221" s="15">
        <v>50950</v>
      </c>
      <c r="S221" s="15">
        <v>55050</v>
      </c>
      <c r="T221" s="15">
        <v>59150</v>
      </c>
      <c r="U221" s="15">
        <v>63200</v>
      </c>
      <c r="V221" s="15">
        <v>67300</v>
      </c>
      <c r="W221" s="15">
        <f t="shared" si="40"/>
        <v>71330</v>
      </c>
      <c r="X221" s="15">
        <f t="shared" si="41"/>
        <v>75406</v>
      </c>
      <c r="Y221" s="15">
        <f t="shared" si="42"/>
        <v>79482</v>
      </c>
      <c r="Z221" s="15">
        <f t="shared" si="43"/>
        <v>83558</v>
      </c>
      <c r="AA221" s="15">
        <v>57050</v>
      </c>
      <c r="AB221" s="15">
        <v>65200</v>
      </c>
      <c r="AC221" s="15">
        <v>73350</v>
      </c>
      <c r="AD221" s="15">
        <v>81500</v>
      </c>
      <c r="AE221" s="15">
        <v>88050</v>
      </c>
      <c r="AF221" s="15">
        <v>94550</v>
      </c>
      <c r="AG221" s="15">
        <v>101100</v>
      </c>
      <c r="AH221" s="15">
        <v>107600</v>
      </c>
      <c r="AI221" s="15">
        <f t="shared" si="44"/>
        <v>114100</v>
      </c>
      <c r="AJ221" s="15">
        <f t="shared" si="45"/>
        <v>120620</v>
      </c>
      <c r="AK221" s="15">
        <f t="shared" si="46"/>
        <v>127140</v>
      </c>
      <c r="AL221" s="15">
        <f t="shared" si="47"/>
        <v>133660</v>
      </c>
      <c r="AM221" s="6" t="s">
        <v>604</v>
      </c>
      <c r="AN221" s="6" t="s">
        <v>307</v>
      </c>
      <c r="AO221" s="6" t="s">
        <v>385</v>
      </c>
      <c r="AP221" s="6">
        <v>1</v>
      </c>
      <c r="AQ221" s="14"/>
      <c r="AR221" s="14"/>
      <c r="AS221" s="14"/>
      <c r="AT221" s="14"/>
      <c r="AU221" s="6"/>
      <c r="AV221" s="6"/>
      <c r="AW221" s="6"/>
      <c r="AX221" s="6"/>
    </row>
    <row r="222" spans="1:50" x14ac:dyDescent="0.25">
      <c r="A222" s="6" t="s">
        <v>308</v>
      </c>
      <c r="B222" s="15">
        <v>85600</v>
      </c>
      <c r="C222" s="15">
        <v>16950</v>
      </c>
      <c r="D222" s="15">
        <v>20440</v>
      </c>
      <c r="E222" s="15">
        <v>25820</v>
      </c>
      <c r="F222" s="15">
        <v>31200</v>
      </c>
      <c r="G222" s="15">
        <v>36580</v>
      </c>
      <c r="H222" s="15">
        <v>41960</v>
      </c>
      <c r="I222" s="15">
        <v>47340</v>
      </c>
      <c r="J222" s="15">
        <v>52720</v>
      </c>
      <c r="K222" s="15">
        <f t="shared" si="36"/>
        <v>43680</v>
      </c>
      <c r="L222" s="15">
        <f t="shared" si="37"/>
        <v>46176</v>
      </c>
      <c r="M222" s="15">
        <f t="shared" si="38"/>
        <v>48672</v>
      </c>
      <c r="N222" s="15">
        <f t="shared" si="39"/>
        <v>51168</v>
      </c>
      <c r="O222" s="15">
        <v>28200</v>
      </c>
      <c r="P222" s="15">
        <v>32200</v>
      </c>
      <c r="Q222" s="15">
        <v>36200</v>
      </c>
      <c r="R222" s="15">
        <v>40250</v>
      </c>
      <c r="S222" s="15">
        <v>43500</v>
      </c>
      <c r="T222" s="15">
        <v>46700</v>
      </c>
      <c r="U222" s="15">
        <v>49900</v>
      </c>
      <c r="V222" s="15">
        <v>53150</v>
      </c>
      <c r="W222" s="15">
        <f t="shared" si="40"/>
        <v>56350</v>
      </c>
      <c r="X222" s="15">
        <f t="shared" si="41"/>
        <v>59570</v>
      </c>
      <c r="Y222" s="15">
        <f t="shared" si="42"/>
        <v>62790</v>
      </c>
      <c r="Z222" s="15">
        <f t="shared" si="43"/>
        <v>66010</v>
      </c>
      <c r="AA222" s="15">
        <v>45100</v>
      </c>
      <c r="AB222" s="15">
        <v>51500</v>
      </c>
      <c r="AC222" s="15">
        <v>57950</v>
      </c>
      <c r="AD222" s="15">
        <v>64400</v>
      </c>
      <c r="AE222" s="15">
        <v>69550</v>
      </c>
      <c r="AF222" s="15">
        <v>74700</v>
      </c>
      <c r="AG222" s="15">
        <v>79900</v>
      </c>
      <c r="AH222" s="15">
        <v>85000</v>
      </c>
      <c r="AI222" s="15">
        <f t="shared" si="44"/>
        <v>90160</v>
      </c>
      <c r="AJ222" s="15">
        <f t="shared" si="45"/>
        <v>95312</v>
      </c>
      <c r="AK222" s="15">
        <f t="shared" si="46"/>
        <v>100464</v>
      </c>
      <c r="AL222" s="15">
        <f t="shared" si="47"/>
        <v>105616</v>
      </c>
      <c r="AM222" s="6" t="s">
        <v>605</v>
      </c>
      <c r="AN222" s="6" t="s">
        <v>308</v>
      </c>
      <c r="AO222" s="6" t="s">
        <v>385</v>
      </c>
      <c r="AP222" s="6">
        <v>1</v>
      </c>
      <c r="AQ222" s="14"/>
      <c r="AR222" s="14"/>
      <c r="AS222" s="14"/>
      <c r="AT222" s="14"/>
      <c r="AU222" s="6"/>
      <c r="AV222" s="6"/>
      <c r="AW222" s="6"/>
      <c r="AX222" s="6"/>
    </row>
    <row r="223" spans="1:50" x14ac:dyDescent="0.25">
      <c r="A223" s="6" t="s">
        <v>309</v>
      </c>
      <c r="B223" s="15">
        <v>71600</v>
      </c>
      <c r="C223" s="15">
        <v>15750</v>
      </c>
      <c r="D223" s="15">
        <v>20440</v>
      </c>
      <c r="E223" s="15">
        <v>25820</v>
      </c>
      <c r="F223" s="15">
        <v>31200</v>
      </c>
      <c r="G223" s="15">
        <v>36580</v>
      </c>
      <c r="H223" s="15">
        <v>41960</v>
      </c>
      <c r="I223" s="15">
        <v>46500</v>
      </c>
      <c r="J223" s="15">
        <v>49500</v>
      </c>
      <c r="K223" s="15">
        <f t="shared" si="36"/>
        <v>43680</v>
      </c>
      <c r="L223" s="15">
        <f t="shared" si="37"/>
        <v>46176</v>
      </c>
      <c r="M223" s="15">
        <f t="shared" si="38"/>
        <v>48672</v>
      </c>
      <c r="N223" s="15">
        <f t="shared" si="39"/>
        <v>51168</v>
      </c>
      <c r="O223" s="15">
        <v>26250</v>
      </c>
      <c r="P223" s="15">
        <v>30000</v>
      </c>
      <c r="Q223" s="15">
        <v>33750</v>
      </c>
      <c r="R223" s="15">
        <v>37500</v>
      </c>
      <c r="S223" s="15">
        <v>40500</v>
      </c>
      <c r="T223" s="15">
        <v>43500</v>
      </c>
      <c r="U223" s="15">
        <v>46500</v>
      </c>
      <c r="V223" s="15">
        <v>49500</v>
      </c>
      <c r="W223" s="15">
        <f t="shared" si="40"/>
        <v>52500</v>
      </c>
      <c r="X223" s="15">
        <f t="shared" si="41"/>
        <v>55500</v>
      </c>
      <c r="Y223" s="15">
        <f t="shared" si="42"/>
        <v>58500</v>
      </c>
      <c r="Z223" s="15">
        <f t="shared" si="43"/>
        <v>61500</v>
      </c>
      <c r="AA223" s="15">
        <v>42000</v>
      </c>
      <c r="AB223" s="15">
        <v>48000</v>
      </c>
      <c r="AC223" s="15">
        <v>54000</v>
      </c>
      <c r="AD223" s="15">
        <v>60000</v>
      </c>
      <c r="AE223" s="15">
        <v>64800</v>
      </c>
      <c r="AF223" s="15">
        <v>69600</v>
      </c>
      <c r="AG223" s="15">
        <v>74400</v>
      </c>
      <c r="AH223" s="15">
        <v>79200</v>
      </c>
      <c r="AI223" s="15">
        <f t="shared" si="44"/>
        <v>84000</v>
      </c>
      <c r="AJ223" s="15">
        <f t="shared" si="45"/>
        <v>88800</v>
      </c>
      <c r="AK223" s="15">
        <f t="shared" si="46"/>
        <v>93600</v>
      </c>
      <c r="AL223" s="15">
        <f t="shared" si="47"/>
        <v>98400</v>
      </c>
      <c r="AM223" s="6" t="s">
        <v>606</v>
      </c>
      <c r="AN223" s="6" t="s">
        <v>309</v>
      </c>
      <c r="AO223" s="6" t="s">
        <v>385</v>
      </c>
      <c r="AP223" s="6">
        <v>0</v>
      </c>
      <c r="AQ223" s="14"/>
      <c r="AR223" s="14"/>
      <c r="AS223" s="14"/>
      <c r="AT223" s="14"/>
      <c r="AU223" s="6"/>
      <c r="AV223" s="6"/>
      <c r="AW223" s="6"/>
      <c r="AX223" s="6"/>
    </row>
    <row r="224" spans="1:50" x14ac:dyDescent="0.25">
      <c r="A224" s="6" t="s">
        <v>310</v>
      </c>
      <c r="B224" s="15">
        <v>57500</v>
      </c>
      <c r="C224" s="15">
        <v>15750</v>
      </c>
      <c r="D224" s="15">
        <v>20440</v>
      </c>
      <c r="E224" s="15">
        <v>25820</v>
      </c>
      <c r="F224" s="15">
        <v>31200</v>
      </c>
      <c r="G224" s="15">
        <v>36580</v>
      </c>
      <c r="H224" s="15">
        <v>41960</v>
      </c>
      <c r="I224" s="15">
        <v>46500</v>
      </c>
      <c r="J224" s="15">
        <v>49500</v>
      </c>
      <c r="K224" s="15">
        <f t="shared" si="36"/>
        <v>43680</v>
      </c>
      <c r="L224" s="15">
        <f t="shared" si="37"/>
        <v>46176</v>
      </c>
      <c r="M224" s="15">
        <f t="shared" si="38"/>
        <v>48672</v>
      </c>
      <c r="N224" s="15">
        <f t="shared" si="39"/>
        <v>51168</v>
      </c>
      <c r="O224" s="15">
        <v>26250</v>
      </c>
      <c r="P224" s="15">
        <v>30000</v>
      </c>
      <c r="Q224" s="15">
        <v>33750</v>
      </c>
      <c r="R224" s="15">
        <v>37500</v>
      </c>
      <c r="S224" s="15">
        <v>40500</v>
      </c>
      <c r="T224" s="15">
        <v>43500</v>
      </c>
      <c r="U224" s="15">
        <v>46500</v>
      </c>
      <c r="V224" s="15">
        <v>49500</v>
      </c>
      <c r="W224" s="15">
        <f t="shared" si="40"/>
        <v>52500</v>
      </c>
      <c r="X224" s="15">
        <f t="shared" si="41"/>
        <v>55500</v>
      </c>
      <c r="Y224" s="15">
        <f t="shared" si="42"/>
        <v>58500</v>
      </c>
      <c r="Z224" s="15">
        <f t="shared" si="43"/>
        <v>61500</v>
      </c>
      <c r="AA224" s="15">
        <v>42000</v>
      </c>
      <c r="AB224" s="15">
        <v>48000</v>
      </c>
      <c r="AC224" s="15">
        <v>54000</v>
      </c>
      <c r="AD224" s="15">
        <v>60000</v>
      </c>
      <c r="AE224" s="15">
        <v>64800</v>
      </c>
      <c r="AF224" s="15">
        <v>69600</v>
      </c>
      <c r="AG224" s="15">
        <v>74400</v>
      </c>
      <c r="AH224" s="15">
        <v>79200</v>
      </c>
      <c r="AI224" s="15">
        <f t="shared" si="44"/>
        <v>84000</v>
      </c>
      <c r="AJ224" s="15">
        <f t="shared" si="45"/>
        <v>88800</v>
      </c>
      <c r="AK224" s="15">
        <f t="shared" si="46"/>
        <v>93600</v>
      </c>
      <c r="AL224" s="15">
        <f t="shared" si="47"/>
        <v>98400</v>
      </c>
      <c r="AM224" s="6" t="s">
        <v>607</v>
      </c>
      <c r="AN224" s="6" t="s">
        <v>310</v>
      </c>
      <c r="AO224" s="6" t="s">
        <v>385</v>
      </c>
      <c r="AP224" s="6">
        <v>0</v>
      </c>
      <c r="AQ224" s="14"/>
      <c r="AR224" s="14"/>
      <c r="AS224" s="14"/>
      <c r="AT224" s="14"/>
      <c r="AU224" s="6"/>
      <c r="AV224" s="6"/>
      <c r="AW224" s="6"/>
      <c r="AX224" s="6"/>
    </row>
    <row r="225" spans="1:50" x14ac:dyDescent="0.25">
      <c r="A225" s="6" t="s">
        <v>311</v>
      </c>
      <c r="B225" s="15">
        <v>71700</v>
      </c>
      <c r="C225" s="15">
        <v>15750</v>
      </c>
      <c r="D225" s="15">
        <v>20440</v>
      </c>
      <c r="E225" s="15">
        <v>25820</v>
      </c>
      <c r="F225" s="15">
        <v>31200</v>
      </c>
      <c r="G225" s="15">
        <v>36580</v>
      </c>
      <c r="H225" s="15">
        <v>41960</v>
      </c>
      <c r="I225" s="15">
        <v>46500</v>
      </c>
      <c r="J225" s="15">
        <v>49500</v>
      </c>
      <c r="K225" s="15">
        <f t="shared" si="36"/>
        <v>43680</v>
      </c>
      <c r="L225" s="15">
        <f t="shared" si="37"/>
        <v>46176</v>
      </c>
      <c r="M225" s="15">
        <f t="shared" si="38"/>
        <v>48672</v>
      </c>
      <c r="N225" s="15">
        <f t="shared" si="39"/>
        <v>51168</v>
      </c>
      <c r="O225" s="15">
        <v>26250</v>
      </c>
      <c r="P225" s="15">
        <v>30000</v>
      </c>
      <c r="Q225" s="15">
        <v>33750</v>
      </c>
      <c r="R225" s="15">
        <v>37500</v>
      </c>
      <c r="S225" s="15">
        <v>40500</v>
      </c>
      <c r="T225" s="15">
        <v>43500</v>
      </c>
      <c r="U225" s="15">
        <v>46500</v>
      </c>
      <c r="V225" s="15">
        <v>49500</v>
      </c>
      <c r="W225" s="15">
        <f t="shared" si="40"/>
        <v>52500</v>
      </c>
      <c r="X225" s="15">
        <f t="shared" si="41"/>
        <v>55500</v>
      </c>
      <c r="Y225" s="15">
        <f t="shared" si="42"/>
        <v>58500</v>
      </c>
      <c r="Z225" s="15">
        <f t="shared" si="43"/>
        <v>61500</v>
      </c>
      <c r="AA225" s="15">
        <v>42000</v>
      </c>
      <c r="AB225" s="15">
        <v>48000</v>
      </c>
      <c r="AC225" s="15">
        <v>54000</v>
      </c>
      <c r="AD225" s="15">
        <v>60000</v>
      </c>
      <c r="AE225" s="15">
        <v>64800</v>
      </c>
      <c r="AF225" s="15">
        <v>69600</v>
      </c>
      <c r="AG225" s="15">
        <v>74400</v>
      </c>
      <c r="AH225" s="15">
        <v>79200</v>
      </c>
      <c r="AI225" s="15">
        <f t="shared" si="44"/>
        <v>84000</v>
      </c>
      <c r="AJ225" s="15">
        <f t="shared" si="45"/>
        <v>88800</v>
      </c>
      <c r="AK225" s="15">
        <f t="shared" si="46"/>
        <v>93600</v>
      </c>
      <c r="AL225" s="15">
        <f t="shared" si="47"/>
        <v>98400</v>
      </c>
      <c r="AM225" s="6" t="s">
        <v>608</v>
      </c>
      <c r="AN225" s="6" t="s">
        <v>311</v>
      </c>
      <c r="AO225" s="6" t="s">
        <v>385</v>
      </c>
      <c r="AP225" s="6">
        <v>0</v>
      </c>
      <c r="AQ225" s="14"/>
      <c r="AR225" s="14"/>
      <c r="AS225" s="14"/>
      <c r="AT225" s="14"/>
      <c r="AU225" s="6"/>
      <c r="AV225" s="6"/>
      <c r="AW225" s="6"/>
      <c r="AX225" s="6"/>
    </row>
    <row r="226" spans="1:50" x14ac:dyDescent="0.25">
      <c r="A226" s="6" t="s">
        <v>312</v>
      </c>
      <c r="B226" s="15">
        <v>72300</v>
      </c>
      <c r="C226" s="15">
        <v>15750</v>
      </c>
      <c r="D226" s="15">
        <v>20440</v>
      </c>
      <c r="E226" s="15">
        <v>25820</v>
      </c>
      <c r="F226" s="15">
        <v>31200</v>
      </c>
      <c r="G226" s="15">
        <v>36580</v>
      </c>
      <c r="H226" s="15">
        <v>41960</v>
      </c>
      <c r="I226" s="15">
        <v>46500</v>
      </c>
      <c r="J226" s="15">
        <v>49500</v>
      </c>
      <c r="K226" s="15">
        <f t="shared" si="36"/>
        <v>43680</v>
      </c>
      <c r="L226" s="15">
        <f t="shared" si="37"/>
        <v>46176</v>
      </c>
      <c r="M226" s="15">
        <f t="shared" si="38"/>
        <v>48672</v>
      </c>
      <c r="N226" s="15">
        <f t="shared" si="39"/>
        <v>51168</v>
      </c>
      <c r="O226" s="15">
        <v>26250</v>
      </c>
      <c r="P226" s="15">
        <v>30000</v>
      </c>
      <c r="Q226" s="15">
        <v>33750</v>
      </c>
      <c r="R226" s="15">
        <v>37500</v>
      </c>
      <c r="S226" s="15">
        <v>40500</v>
      </c>
      <c r="T226" s="15">
        <v>43500</v>
      </c>
      <c r="U226" s="15">
        <v>46500</v>
      </c>
      <c r="V226" s="15">
        <v>49500</v>
      </c>
      <c r="W226" s="15">
        <f t="shared" si="40"/>
        <v>52500</v>
      </c>
      <c r="X226" s="15">
        <f t="shared" si="41"/>
        <v>55500</v>
      </c>
      <c r="Y226" s="15">
        <f t="shared" si="42"/>
        <v>58500</v>
      </c>
      <c r="Z226" s="15">
        <f t="shared" si="43"/>
        <v>61500</v>
      </c>
      <c r="AA226" s="15">
        <v>42000</v>
      </c>
      <c r="AB226" s="15">
        <v>48000</v>
      </c>
      <c r="AC226" s="15">
        <v>54000</v>
      </c>
      <c r="AD226" s="15">
        <v>60000</v>
      </c>
      <c r="AE226" s="15">
        <v>64800</v>
      </c>
      <c r="AF226" s="15">
        <v>69600</v>
      </c>
      <c r="AG226" s="15">
        <v>74400</v>
      </c>
      <c r="AH226" s="15">
        <v>79200</v>
      </c>
      <c r="AI226" s="15">
        <f t="shared" si="44"/>
        <v>84000</v>
      </c>
      <c r="AJ226" s="15">
        <f t="shared" si="45"/>
        <v>88800</v>
      </c>
      <c r="AK226" s="15">
        <f t="shared" si="46"/>
        <v>93600</v>
      </c>
      <c r="AL226" s="15">
        <f t="shared" si="47"/>
        <v>98400</v>
      </c>
      <c r="AM226" s="6" t="s">
        <v>609</v>
      </c>
      <c r="AN226" s="6" t="s">
        <v>312</v>
      </c>
      <c r="AO226" s="6" t="s">
        <v>385</v>
      </c>
      <c r="AP226" s="6">
        <v>0</v>
      </c>
      <c r="AQ226" s="14"/>
      <c r="AR226" s="14"/>
      <c r="AS226" s="14"/>
      <c r="AT226" s="14"/>
      <c r="AU226" s="6"/>
      <c r="AV226" s="6"/>
      <c r="AW226" s="6"/>
      <c r="AX226" s="6"/>
    </row>
    <row r="227" spans="1:50" x14ac:dyDescent="0.25">
      <c r="A227" s="6" t="s">
        <v>313</v>
      </c>
      <c r="B227" s="15">
        <v>78000</v>
      </c>
      <c r="C227" s="15">
        <v>16400</v>
      </c>
      <c r="D227" s="15">
        <v>20440</v>
      </c>
      <c r="E227" s="15">
        <v>25820</v>
      </c>
      <c r="F227" s="15">
        <v>31200</v>
      </c>
      <c r="G227" s="15">
        <v>36580</v>
      </c>
      <c r="H227" s="15">
        <v>41960</v>
      </c>
      <c r="I227" s="15">
        <v>47340</v>
      </c>
      <c r="J227" s="15">
        <v>51500</v>
      </c>
      <c r="K227" s="15">
        <f t="shared" si="36"/>
        <v>43680</v>
      </c>
      <c r="L227" s="15">
        <f t="shared" si="37"/>
        <v>46176</v>
      </c>
      <c r="M227" s="15">
        <f t="shared" si="38"/>
        <v>48672</v>
      </c>
      <c r="N227" s="15">
        <f t="shared" si="39"/>
        <v>51168</v>
      </c>
      <c r="O227" s="15">
        <v>27300</v>
      </c>
      <c r="P227" s="15">
        <v>31200</v>
      </c>
      <c r="Q227" s="15">
        <v>35100</v>
      </c>
      <c r="R227" s="15">
        <v>39000</v>
      </c>
      <c r="S227" s="15">
        <v>42150</v>
      </c>
      <c r="T227" s="15">
        <v>45250</v>
      </c>
      <c r="U227" s="15">
        <v>48400</v>
      </c>
      <c r="V227" s="15">
        <v>51500</v>
      </c>
      <c r="W227" s="15">
        <f t="shared" si="40"/>
        <v>54600</v>
      </c>
      <c r="X227" s="15">
        <f t="shared" si="41"/>
        <v>57720</v>
      </c>
      <c r="Y227" s="15">
        <f t="shared" si="42"/>
        <v>60840</v>
      </c>
      <c r="Z227" s="15">
        <f t="shared" si="43"/>
        <v>63960</v>
      </c>
      <c r="AA227" s="15">
        <v>43700</v>
      </c>
      <c r="AB227" s="15">
        <v>49950</v>
      </c>
      <c r="AC227" s="15">
        <v>56200</v>
      </c>
      <c r="AD227" s="15">
        <v>62400</v>
      </c>
      <c r="AE227" s="15">
        <v>67400</v>
      </c>
      <c r="AF227" s="15">
        <v>72400</v>
      </c>
      <c r="AG227" s="15">
        <v>77400</v>
      </c>
      <c r="AH227" s="15">
        <v>82400</v>
      </c>
      <c r="AI227" s="15">
        <f t="shared" si="44"/>
        <v>87360</v>
      </c>
      <c r="AJ227" s="15">
        <f t="shared" si="45"/>
        <v>92352</v>
      </c>
      <c r="AK227" s="15">
        <f t="shared" si="46"/>
        <v>97344</v>
      </c>
      <c r="AL227" s="15">
        <f t="shared" si="47"/>
        <v>102336</v>
      </c>
      <c r="AM227" s="6" t="s">
        <v>610</v>
      </c>
      <c r="AN227" s="6" t="s">
        <v>313</v>
      </c>
      <c r="AO227" s="6" t="s">
        <v>385</v>
      </c>
      <c r="AP227" s="6">
        <v>1</v>
      </c>
      <c r="AQ227" s="14"/>
      <c r="AR227" s="14"/>
      <c r="AS227" s="14"/>
      <c r="AT227" s="14"/>
      <c r="AU227" s="6"/>
      <c r="AV227" s="6"/>
      <c r="AW227" s="6"/>
      <c r="AX227" s="6"/>
    </row>
    <row r="228" spans="1:50" x14ac:dyDescent="0.25">
      <c r="A228" s="6" t="s">
        <v>314</v>
      </c>
      <c r="B228" s="15">
        <v>126000</v>
      </c>
      <c r="C228" s="15">
        <v>26500</v>
      </c>
      <c r="D228" s="15">
        <v>30250</v>
      </c>
      <c r="E228" s="15">
        <v>34050</v>
      </c>
      <c r="F228" s="15">
        <v>37800</v>
      </c>
      <c r="G228" s="15">
        <v>40850</v>
      </c>
      <c r="H228" s="15">
        <v>43850</v>
      </c>
      <c r="I228" s="15">
        <v>47340</v>
      </c>
      <c r="J228" s="15">
        <v>52720</v>
      </c>
      <c r="K228" s="15">
        <f t="shared" si="36"/>
        <v>52920</v>
      </c>
      <c r="L228" s="15">
        <f t="shared" si="37"/>
        <v>55944</v>
      </c>
      <c r="M228" s="15">
        <f t="shared" si="38"/>
        <v>58968</v>
      </c>
      <c r="N228" s="15">
        <f t="shared" si="39"/>
        <v>61992</v>
      </c>
      <c r="O228" s="15">
        <v>44100</v>
      </c>
      <c r="P228" s="15">
        <v>50400</v>
      </c>
      <c r="Q228" s="15">
        <v>56700</v>
      </c>
      <c r="R228" s="15">
        <v>63000</v>
      </c>
      <c r="S228" s="15">
        <v>68050</v>
      </c>
      <c r="T228" s="15">
        <v>73100</v>
      </c>
      <c r="U228" s="15">
        <v>78150</v>
      </c>
      <c r="V228" s="15">
        <v>83200</v>
      </c>
      <c r="W228" s="15">
        <f t="shared" si="40"/>
        <v>88200</v>
      </c>
      <c r="X228" s="15">
        <f t="shared" si="41"/>
        <v>93240</v>
      </c>
      <c r="Y228" s="15">
        <f t="shared" si="42"/>
        <v>98280</v>
      </c>
      <c r="Z228" s="15">
        <f t="shared" si="43"/>
        <v>103320</v>
      </c>
      <c r="AA228" s="15">
        <v>68500</v>
      </c>
      <c r="AB228" s="15">
        <v>78250</v>
      </c>
      <c r="AC228" s="15">
        <v>88050</v>
      </c>
      <c r="AD228" s="15">
        <v>97800</v>
      </c>
      <c r="AE228" s="15">
        <v>105650</v>
      </c>
      <c r="AF228" s="15">
        <v>113450</v>
      </c>
      <c r="AG228" s="15">
        <v>121300</v>
      </c>
      <c r="AH228" s="15">
        <v>129100</v>
      </c>
      <c r="AI228" s="15">
        <f t="shared" si="44"/>
        <v>136920</v>
      </c>
      <c r="AJ228" s="15">
        <f t="shared" si="45"/>
        <v>144744</v>
      </c>
      <c r="AK228" s="15">
        <f t="shared" si="46"/>
        <v>152568</v>
      </c>
      <c r="AL228" s="15">
        <f t="shared" si="47"/>
        <v>160392</v>
      </c>
      <c r="AM228" s="6" t="s">
        <v>611</v>
      </c>
      <c r="AN228" s="6" t="s">
        <v>314</v>
      </c>
      <c r="AO228" s="6" t="s">
        <v>385</v>
      </c>
      <c r="AP228" s="6">
        <v>1</v>
      </c>
      <c r="AQ228" s="14"/>
      <c r="AR228" s="14"/>
      <c r="AS228" s="14"/>
      <c r="AT228" s="14"/>
      <c r="AU228" s="6"/>
      <c r="AV228" s="6"/>
      <c r="AW228" s="6"/>
      <c r="AX228" s="6"/>
    </row>
    <row r="229" spans="1:50" x14ac:dyDescent="0.25">
      <c r="A229" s="6" t="s">
        <v>315</v>
      </c>
      <c r="B229" s="15">
        <v>70300</v>
      </c>
      <c r="C229" s="15">
        <v>15750</v>
      </c>
      <c r="D229" s="15">
        <v>20440</v>
      </c>
      <c r="E229" s="15">
        <v>25820</v>
      </c>
      <c r="F229" s="15">
        <v>31200</v>
      </c>
      <c r="G229" s="15">
        <v>36580</v>
      </c>
      <c r="H229" s="15">
        <v>41960</v>
      </c>
      <c r="I229" s="15">
        <v>46500</v>
      </c>
      <c r="J229" s="15">
        <v>49500</v>
      </c>
      <c r="K229" s="15">
        <f t="shared" si="36"/>
        <v>43680</v>
      </c>
      <c r="L229" s="15">
        <f t="shared" si="37"/>
        <v>46176</v>
      </c>
      <c r="M229" s="15">
        <f t="shared" si="38"/>
        <v>48672</v>
      </c>
      <c r="N229" s="15">
        <f t="shared" si="39"/>
        <v>51168</v>
      </c>
      <c r="O229" s="15">
        <v>26250</v>
      </c>
      <c r="P229" s="15">
        <v>30000</v>
      </c>
      <c r="Q229" s="15">
        <v>33750</v>
      </c>
      <c r="R229" s="15">
        <v>37500</v>
      </c>
      <c r="S229" s="15">
        <v>40500</v>
      </c>
      <c r="T229" s="15">
        <v>43500</v>
      </c>
      <c r="U229" s="15">
        <v>46500</v>
      </c>
      <c r="V229" s="15">
        <v>49500</v>
      </c>
      <c r="W229" s="15">
        <f t="shared" si="40"/>
        <v>52500</v>
      </c>
      <c r="X229" s="15">
        <f t="shared" si="41"/>
        <v>55500</v>
      </c>
      <c r="Y229" s="15">
        <f t="shared" si="42"/>
        <v>58500</v>
      </c>
      <c r="Z229" s="15">
        <f t="shared" si="43"/>
        <v>61500</v>
      </c>
      <c r="AA229" s="15">
        <v>42000</v>
      </c>
      <c r="AB229" s="15">
        <v>48000</v>
      </c>
      <c r="AC229" s="15">
        <v>54000</v>
      </c>
      <c r="AD229" s="15">
        <v>60000</v>
      </c>
      <c r="AE229" s="15">
        <v>64800</v>
      </c>
      <c r="AF229" s="15">
        <v>69600</v>
      </c>
      <c r="AG229" s="15">
        <v>74400</v>
      </c>
      <c r="AH229" s="15">
        <v>79200</v>
      </c>
      <c r="AI229" s="15">
        <f t="shared" si="44"/>
        <v>84000</v>
      </c>
      <c r="AJ229" s="15">
        <f t="shared" si="45"/>
        <v>88800</v>
      </c>
      <c r="AK229" s="15">
        <f t="shared" si="46"/>
        <v>93600</v>
      </c>
      <c r="AL229" s="15">
        <f t="shared" si="47"/>
        <v>98400</v>
      </c>
      <c r="AM229" s="6" t="s">
        <v>612</v>
      </c>
      <c r="AN229" s="6" t="s">
        <v>315</v>
      </c>
      <c r="AO229" s="6" t="s">
        <v>385</v>
      </c>
      <c r="AP229" s="6">
        <v>0</v>
      </c>
      <c r="AQ229" s="14"/>
      <c r="AR229" s="14"/>
      <c r="AS229" s="14"/>
      <c r="AT229" s="14"/>
      <c r="AU229" s="6"/>
      <c r="AV229" s="6"/>
      <c r="AW229" s="6"/>
      <c r="AX229" s="6"/>
    </row>
    <row r="230" spans="1:50" x14ac:dyDescent="0.25">
      <c r="A230" s="6" t="s">
        <v>316</v>
      </c>
      <c r="B230" s="15">
        <v>65500</v>
      </c>
      <c r="C230" s="15">
        <v>15750</v>
      </c>
      <c r="D230" s="15">
        <v>20440</v>
      </c>
      <c r="E230" s="15">
        <v>25820</v>
      </c>
      <c r="F230" s="15">
        <v>31200</v>
      </c>
      <c r="G230" s="15">
        <v>36580</v>
      </c>
      <c r="H230" s="15">
        <v>41960</v>
      </c>
      <c r="I230" s="15">
        <v>46500</v>
      </c>
      <c r="J230" s="15">
        <v>49500</v>
      </c>
      <c r="K230" s="15">
        <f t="shared" si="36"/>
        <v>43680</v>
      </c>
      <c r="L230" s="15">
        <f t="shared" si="37"/>
        <v>46176</v>
      </c>
      <c r="M230" s="15">
        <f t="shared" si="38"/>
        <v>48672</v>
      </c>
      <c r="N230" s="15">
        <f t="shared" si="39"/>
        <v>51168</v>
      </c>
      <c r="O230" s="15">
        <v>26250</v>
      </c>
      <c r="P230" s="15">
        <v>30000</v>
      </c>
      <c r="Q230" s="15">
        <v>33750</v>
      </c>
      <c r="R230" s="15">
        <v>37500</v>
      </c>
      <c r="S230" s="15">
        <v>40500</v>
      </c>
      <c r="T230" s="15">
        <v>43500</v>
      </c>
      <c r="U230" s="15">
        <v>46500</v>
      </c>
      <c r="V230" s="15">
        <v>49500</v>
      </c>
      <c r="W230" s="15">
        <f t="shared" si="40"/>
        <v>52500</v>
      </c>
      <c r="X230" s="15">
        <f t="shared" si="41"/>
        <v>55500</v>
      </c>
      <c r="Y230" s="15">
        <f t="shared" si="42"/>
        <v>58500</v>
      </c>
      <c r="Z230" s="15">
        <f t="shared" si="43"/>
        <v>61500</v>
      </c>
      <c r="AA230" s="15">
        <v>42000</v>
      </c>
      <c r="AB230" s="15">
        <v>48000</v>
      </c>
      <c r="AC230" s="15">
        <v>54000</v>
      </c>
      <c r="AD230" s="15">
        <v>60000</v>
      </c>
      <c r="AE230" s="15">
        <v>64800</v>
      </c>
      <c r="AF230" s="15">
        <v>69600</v>
      </c>
      <c r="AG230" s="15">
        <v>74400</v>
      </c>
      <c r="AH230" s="15">
        <v>79200</v>
      </c>
      <c r="AI230" s="15">
        <f t="shared" si="44"/>
        <v>84000</v>
      </c>
      <c r="AJ230" s="15">
        <f t="shared" si="45"/>
        <v>88800</v>
      </c>
      <c r="AK230" s="15">
        <f t="shared" si="46"/>
        <v>93600</v>
      </c>
      <c r="AL230" s="15">
        <f t="shared" si="47"/>
        <v>98400</v>
      </c>
      <c r="AM230" s="6" t="s">
        <v>613</v>
      </c>
      <c r="AN230" s="6" t="s">
        <v>316</v>
      </c>
      <c r="AO230" s="6" t="s">
        <v>385</v>
      </c>
      <c r="AP230" s="6">
        <v>0</v>
      </c>
      <c r="AQ230" s="14"/>
      <c r="AR230" s="14"/>
      <c r="AS230" s="14"/>
      <c r="AT230" s="14"/>
      <c r="AU230" s="6"/>
      <c r="AV230" s="6"/>
      <c r="AW230" s="6"/>
      <c r="AX230" s="6"/>
    </row>
    <row r="231" spans="1:50" x14ac:dyDescent="0.25">
      <c r="A231" s="6" t="s">
        <v>317</v>
      </c>
      <c r="B231" s="15">
        <v>77900</v>
      </c>
      <c r="C231" s="15">
        <v>16350</v>
      </c>
      <c r="D231" s="15">
        <v>20440</v>
      </c>
      <c r="E231" s="15">
        <v>25820</v>
      </c>
      <c r="F231" s="15">
        <v>31200</v>
      </c>
      <c r="G231" s="15">
        <v>36580</v>
      </c>
      <c r="H231" s="15">
        <v>41960</v>
      </c>
      <c r="I231" s="15">
        <v>47340</v>
      </c>
      <c r="J231" s="15">
        <v>51450</v>
      </c>
      <c r="K231" s="15">
        <f t="shared" si="36"/>
        <v>43680</v>
      </c>
      <c r="L231" s="15">
        <f t="shared" si="37"/>
        <v>46176</v>
      </c>
      <c r="M231" s="15">
        <f t="shared" si="38"/>
        <v>48672</v>
      </c>
      <c r="N231" s="15">
        <f t="shared" si="39"/>
        <v>51168</v>
      </c>
      <c r="O231" s="15">
        <v>27300</v>
      </c>
      <c r="P231" s="15">
        <v>31200</v>
      </c>
      <c r="Q231" s="15">
        <v>35100</v>
      </c>
      <c r="R231" s="15">
        <v>38950</v>
      </c>
      <c r="S231" s="15">
        <v>42100</v>
      </c>
      <c r="T231" s="15">
        <v>45200</v>
      </c>
      <c r="U231" s="15">
        <v>48300</v>
      </c>
      <c r="V231" s="15">
        <v>51450</v>
      </c>
      <c r="W231" s="15">
        <f t="shared" si="40"/>
        <v>54530</v>
      </c>
      <c r="X231" s="15">
        <f t="shared" si="41"/>
        <v>57646</v>
      </c>
      <c r="Y231" s="15">
        <f t="shared" si="42"/>
        <v>60762</v>
      </c>
      <c r="Z231" s="15">
        <f t="shared" si="43"/>
        <v>63878</v>
      </c>
      <c r="AA231" s="15">
        <v>43650</v>
      </c>
      <c r="AB231" s="15">
        <v>49850</v>
      </c>
      <c r="AC231" s="15">
        <v>56100</v>
      </c>
      <c r="AD231" s="15">
        <v>62300</v>
      </c>
      <c r="AE231" s="15">
        <v>67300</v>
      </c>
      <c r="AF231" s="15">
        <v>72300</v>
      </c>
      <c r="AG231" s="15">
        <v>77300</v>
      </c>
      <c r="AH231" s="15">
        <v>82250</v>
      </c>
      <c r="AI231" s="15">
        <f t="shared" si="44"/>
        <v>87220</v>
      </c>
      <c r="AJ231" s="15">
        <f t="shared" si="45"/>
        <v>92204</v>
      </c>
      <c r="AK231" s="15">
        <f t="shared" si="46"/>
        <v>97188</v>
      </c>
      <c r="AL231" s="15">
        <f t="shared" si="47"/>
        <v>102172</v>
      </c>
      <c r="AM231" s="6" t="s">
        <v>614</v>
      </c>
      <c r="AN231" s="6" t="s">
        <v>317</v>
      </c>
      <c r="AO231" s="6" t="s">
        <v>385</v>
      </c>
      <c r="AP231" s="6">
        <v>1</v>
      </c>
      <c r="AQ231" s="14"/>
      <c r="AR231" s="14"/>
      <c r="AS231" s="14"/>
      <c r="AT231" s="14"/>
      <c r="AU231" s="6"/>
      <c r="AV231" s="6"/>
      <c r="AW231" s="6"/>
      <c r="AX231" s="6"/>
    </row>
    <row r="232" spans="1:50" x14ac:dyDescent="0.25">
      <c r="A232" s="6" t="s">
        <v>318</v>
      </c>
      <c r="B232" s="15">
        <v>81400</v>
      </c>
      <c r="C232" s="15">
        <v>17100</v>
      </c>
      <c r="D232" s="15">
        <v>20440</v>
      </c>
      <c r="E232" s="15">
        <v>25820</v>
      </c>
      <c r="F232" s="15">
        <v>31200</v>
      </c>
      <c r="G232" s="15">
        <v>36580</v>
      </c>
      <c r="H232" s="15">
        <v>41960</v>
      </c>
      <c r="I232" s="15">
        <v>47340</v>
      </c>
      <c r="J232" s="15">
        <v>52720</v>
      </c>
      <c r="K232" s="15">
        <f t="shared" si="36"/>
        <v>43680</v>
      </c>
      <c r="L232" s="15">
        <f t="shared" si="37"/>
        <v>46176</v>
      </c>
      <c r="M232" s="15">
        <f t="shared" si="38"/>
        <v>48672</v>
      </c>
      <c r="N232" s="15">
        <f t="shared" si="39"/>
        <v>51168</v>
      </c>
      <c r="O232" s="15">
        <v>28500</v>
      </c>
      <c r="P232" s="15">
        <v>32600</v>
      </c>
      <c r="Q232" s="15">
        <v>36650</v>
      </c>
      <c r="R232" s="15">
        <v>40700</v>
      </c>
      <c r="S232" s="15">
        <v>44000</v>
      </c>
      <c r="T232" s="15">
        <v>47250</v>
      </c>
      <c r="U232" s="15">
        <v>50500</v>
      </c>
      <c r="V232" s="15">
        <v>53750</v>
      </c>
      <c r="W232" s="15">
        <f t="shared" si="40"/>
        <v>56980</v>
      </c>
      <c r="X232" s="15">
        <f t="shared" si="41"/>
        <v>60236</v>
      </c>
      <c r="Y232" s="15">
        <f t="shared" si="42"/>
        <v>63492</v>
      </c>
      <c r="Z232" s="15">
        <f t="shared" si="43"/>
        <v>66748</v>
      </c>
      <c r="AA232" s="15">
        <v>45600</v>
      </c>
      <c r="AB232" s="15">
        <v>52100</v>
      </c>
      <c r="AC232" s="15">
        <v>58600</v>
      </c>
      <c r="AD232" s="15">
        <v>65100</v>
      </c>
      <c r="AE232" s="15">
        <v>70350</v>
      </c>
      <c r="AF232" s="15">
        <v>75550</v>
      </c>
      <c r="AG232" s="15">
        <v>80750</v>
      </c>
      <c r="AH232" s="15">
        <v>85950</v>
      </c>
      <c r="AI232" s="15">
        <f t="shared" si="44"/>
        <v>91140</v>
      </c>
      <c r="AJ232" s="15">
        <f t="shared" si="45"/>
        <v>96348</v>
      </c>
      <c r="AK232" s="15">
        <f t="shared" si="46"/>
        <v>101556</v>
      </c>
      <c r="AL232" s="15">
        <f t="shared" si="47"/>
        <v>106764</v>
      </c>
      <c r="AM232" s="6" t="s">
        <v>615</v>
      </c>
      <c r="AN232" s="6" t="s">
        <v>318</v>
      </c>
      <c r="AO232" s="6" t="s">
        <v>385</v>
      </c>
      <c r="AP232" s="6">
        <v>0</v>
      </c>
      <c r="AQ232" s="14"/>
      <c r="AR232" s="14"/>
      <c r="AS232" s="14"/>
      <c r="AT232" s="14"/>
      <c r="AU232" s="6"/>
      <c r="AV232" s="6"/>
      <c r="AW232" s="6"/>
      <c r="AX232" s="6"/>
    </row>
    <row r="233" spans="1:50" x14ac:dyDescent="0.25">
      <c r="A233" s="6" t="s">
        <v>319</v>
      </c>
      <c r="B233" s="15">
        <v>64900</v>
      </c>
      <c r="C233" s="15">
        <v>15750</v>
      </c>
      <c r="D233" s="15">
        <v>20440</v>
      </c>
      <c r="E233" s="15">
        <v>25820</v>
      </c>
      <c r="F233" s="15">
        <v>31200</v>
      </c>
      <c r="G233" s="15">
        <v>36580</v>
      </c>
      <c r="H233" s="15">
        <v>41960</v>
      </c>
      <c r="I233" s="15">
        <v>46500</v>
      </c>
      <c r="J233" s="15">
        <v>49500</v>
      </c>
      <c r="K233" s="15">
        <f t="shared" si="36"/>
        <v>43680</v>
      </c>
      <c r="L233" s="15">
        <f t="shared" si="37"/>
        <v>46176</v>
      </c>
      <c r="M233" s="15">
        <f t="shared" si="38"/>
        <v>48672</v>
      </c>
      <c r="N233" s="15">
        <f t="shared" si="39"/>
        <v>51168</v>
      </c>
      <c r="O233" s="15">
        <v>26250</v>
      </c>
      <c r="P233" s="15">
        <v>30000</v>
      </c>
      <c r="Q233" s="15">
        <v>33750</v>
      </c>
      <c r="R233" s="15">
        <v>37500</v>
      </c>
      <c r="S233" s="15">
        <v>40500</v>
      </c>
      <c r="T233" s="15">
        <v>43500</v>
      </c>
      <c r="U233" s="15">
        <v>46500</v>
      </c>
      <c r="V233" s="15">
        <v>49500</v>
      </c>
      <c r="W233" s="15">
        <f t="shared" si="40"/>
        <v>52500</v>
      </c>
      <c r="X233" s="15">
        <f t="shared" si="41"/>
        <v>55500</v>
      </c>
      <c r="Y233" s="15">
        <f t="shared" si="42"/>
        <v>58500</v>
      </c>
      <c r="Z233" s="15">
        <f t="shared" si="43"/>
        <v>61500</v>
      </c>
      <c r="AA233" s="15">
        <v>42000</v>
      </c>
      <c r="AB233" s="15">
        <v>48000</v>
      </c>
      <c r="AC233" s="15">
        <v>54000</v>
      </c>
      <c r="AD233" s="15">
        <v>60000</v>
      </c>
      <c r="AE233" s="15">
        <v>64800</v>
      </c>
      <c r="AF233" s="15">
        <v>69600</v>
      </c>
      <c r="AG233" s="15">
        <v>74400</v>
      </c>
      <c r="AH233" s="15">
        <v>79200</v>
      </c>
      <c r="AI233" s="15">
        <f t="shared" si="44"/>
        <v>84000</v>
      </c>
      <c r="AJ233" s="15">
        <f t="shared" si="45"/>
        <v>88800</v>
      </c>
      <c r="AK233" s="15">
        <f t="shared" si="46"/>
        <v>93600</v>
      </c>
      <c r="AL233" s="15">
        <f t="shared" si="47"/>
        <v>98400</v>
      </c>
      <c r="AM233" s="6" t="s">
        <v>616</v>
      </c>
      <c r="AN233" s="6" t="s">
        <v>319</v>
      </c>
      <c r="AO233" s="6" t="s">
        <v>385</v>
      </c>
      <c r="AP233" s="6">
        <v>0</v>
      </c>
      <c r="AQ233" s="14"/>
      <c r="AR233" s="14"/>
      <c r="AS233" s="14"/>
      <c r="AT233" s="14"/>
      <c r="AU233" s="6"/>
      <c r="AV233" s="6"/>
      <c r="AW233" s="6"/>
      <c r="AX233" s="6"/>
    </row>
    <row r="234" spans="1:50" x14ac:dyDescent="0.25">
      <c r="A234" s="6" t="s">
        <v>320</v>
      </c>
      <c r="B234" s="15">
        <v>70800</v>
      </c>
      <c r="C234" s="15">
        <v>15750</v>
      </c>
      <c r="D234" s="15">
        <v>20440</v>
      </c>
      <c r="E234" s="15">
        <v>25820</v>
      </c>
      <c r="F234" s="15">
        <v>31200</v>
      </c>
      <c r="G234" s="15">
        <v>36580</v>
      </c>
      <c r="H234" s="15">
        <v>41960</v>
      </c>
      <c r="I234" s="15">
        <v>46500</v>
      </c>
      <c r="J234" s="15">
        <v>49500</v>
      </c>
      <c r="K234" s="15">
        <f t="shared" si="36"/>
        <v>43680</v>
      </c>
      <c r="L234" s="15">
        <f t="shared" si="37"/>
        <v>46176</v>
      </c>
      <c r="M234" s="15">
        <f t="shared" si="38"/>
        <v>48672</v>
      </c>
      <c r="N234" s="15">
        <f t="shared" si="39"/>
        <v>51168</v>
      </c>
      <c r="O234" s="15">
        <v>26250</v>
      </c>
      <c r="P234" s="15">
        <v>30000</v>
      </c>
      <c r="Q234" s="15">
        <v>33750</v>
      </c>
      <c r="R234" s="15">
        <v>37500</v>
      </c>
      <c r="S234" s="15">
        <v>40500</v>
      </c>
      <c r="T234" s="15">
        <v>43500</v>
      </c>
      <c r="U234" s="15">
        <v>46500</v>
      </c>
      <c r="V234" s="15">
        <v>49500</v>
      </c>
      <c r="W234" s="15">
        <f t="shared" si="40"/>
        <v>52500</v>
      </c>
      <c r="X234" s="15">
        <f t="shared" si="41"/>
        <v>55500</v>
      </c>
      <c r="Y234" s="15">
        <f t="shared" si="42"/>
        <v>58500</v>
      </c>
      <c r="Z234" s="15">
        <f t="shared" si="43"/>
        <v>61500</v>
      </c>
      <c r="AA234" s="15">
        <v>42000</v>
      </c>
      <c r="AB234" s="15">
        <v>48000</v>
      </c>
      <c r="AC234" s="15">
        <v>54000</v>
      </c>
      <c r="AD234" s="15">
        <v>60000</v>
      </c>
      <c r="AE234" s="15">
        <v>64800</v>
      </c>
      <c r="AF234" s="15">
        <v>69600</v>
      </c>
      <c r="AG234" s="15">
        <v>74400</v>
      </c>
      <c r="AH234" s="15">
        <v>79200</v>
      </c>
      <c r="AI234" s="15">
        <f t="shared" si="44"/>
        <v>84000</v>
      </c>
      <c r="AJ234" s="15">
        <f t="shared" si="45"/>
        <v>88800</v>
      </c>
      <c r="AK234" s="15">
        <f t="shared" si="46"/>
        <v>93600</v>
      </c>
      <c r="AL234" s="15">
        <f t="shared" si="47"/>
        <v>98400</v>
      </c>
      <c r="AM234" s="6" t="s">
        <v>617</v>
      </c>
      <c r="AN234" s="6" t="s">
        <v>320</v>
      </c>
      <c r="AO234" s="6" t="s">
        <v>385</v>
      </c>
      <c r="AP234" s="6">
        <v>0</v>
      </c>
      <c r="AQ234" s="14"/>
      <c r="AR234" s="14"/>
      <c r="AS234" s="14"/>
      <c r="AT234" s="14"/>
      <c r="AU234" s="6"/>
      <c r="AV234" s="6"/>
      <c r="AW234" s="6"/>
      <c r="AX234" s="6"/>
    </row>
    <row r="235" spans="1:50" x14ac:dyDescent="0.25">
      <c r="A235" s="6" t="s">
        <v>321</v>
      </c>
      <c r="B235" s="15">
        <v>80000</v>
      </c>
      <c r="C235" s="15">
        <v>16800</v>
      </c>
      <c r="D235" s="15">
        <v>20440</v>
      </c>
      <c r="E235" s="15">
        <v>25820</v>
      </c>
      <c r="F235" s="15">
        <v>31200</v>
      </c>
      <c r="G235" s="15">
        <v>36580</v>
      </c>
      <c r="H235" s="15">
        <v>41960</v>
      </c>
      <c r="I235" s="15">
        <v>47340</v>
      </c>
      <c r="J235" s="15">
        <v>52720</v>
      </c>
      <c r="K235" s="15">
        <f t="shared" si="36"/>
        <v>43680</v>
      </c>
      <c r="L235" s="15">
        <f t="shared" si="37"/>
        <v>46176</v>
      </c>
      <c r="M235" s="15">
        <f t="shared" si="38"/>
        <v>48672</v>
      </c>
      <c r="N235" s="15">
        <f t="shared" si="39"/>
        <v>51168</v>
      </c>
      <c r="O235" s="15">
        <v>28000</v>
      </c>
      <c r="P235" s="15">
        <v>32000</v>
      </c>
      <c r="Q235" s="15">
        <v>36000</v>
      </c>
      <c r="R235" s="15">
        <v>40000</v>
      </c>
      <c r="S235" s="15">
        <v>43200</v>
      </c>
      <c r="T235" s="15">
        <v>46400</v>
      </c>
      <c r="U235" s="15">
        <v>49600</v>
      </c>
      <c r="V235" s="15">
        <v>52800</v>
      </c>
      <c r="W235" s="15">
        <f t="shared" si="40"/>
        <v>56000</v>
      </c>
      <c r="X235" s="15">
        <f t="shared" si="41"/>
        <v>59200</v>
      </c>
      <c r="Y235" s="15">
        <f t="shared" si="42"/>
        <v>62400</v>
      </c>
      <c r="Z235" s="15">
        <f t="shared" si="43"/>
        <v>65600</v>
      </c>
      <c r="AA235" s="15">
        <v>44800</v>
      </c>
      <c r="AB235" s="15">
        <v>51200</v>
      </c>
      <c r="AC235" s="15">
        <v>57600</v>
      </c>
      <c r="AD235" s="15">
        <v>64000</v>
      </c>
      <c r="AE235" s="15">
        <v>69150</v>
      </c>
      <c r="AF235" s="15">
        <v>74250</v>
      </c>
      <c r="AG235" s="15">
        <v>79400</v>
      </c>
      <c r="AH235" s="15">
        <v>84500</v>
      </c>
      <c r="AI235" s="15">
        <f t="shared" si="44"/>
        <v>89600</v>
      </c>
      <c r="AJ235" s="15">
        <f t="shared" si="45"/>
        <v>94720</v>
      </c>
      <c r="AK235" s="15">
        <f t="shared" si="46"/>
        <v>99840</v>
      </c>
      <c r="AL235" s="15">
        <f t="shared" si="47"/>
        <v>104960</v>
      </c>
      <c r="AM235" s="6" t="s">
        <v>618</v>
      </c>
      <c r="AN235" s="6" t="s">
        <v>321</v>
      </c>
      <c r="AO235" s="6" t="s">
        <v>385</v>
      </c>
      <c r="AP235" s="6">
        <v>0</v>
      </c>
      <c r="AQ235" s="14"/>
      <c r="AR235" s="14"/>
      <c r="AS235" s="14"/>
      <c r="AT235" s="14"/>
      <c r="AU235" s="6"/>
      <c r="AV235" s="6"/>
      <c r="AW235" s="6"/>
      <c r="AX235" s="6"/>
    </row>
    <row r="236" spans="1:50" x14ac:dyDescent="0.25">
      <c r="A236" s="6" t="s">
        <v>322</v>
      </c>
      <c r="B236" s="15">
        <v>88300</v>
      </c>
      <c r="C236" s="15">
        <v>16950</v>
      </c>
      <c r="D236" s="15">
        <v>20440</v>
      </c>
      <c r="E236" s="15">
        <v>25820</v>
      </c>
      <c r="F236" s="15">
        <v>31200</v>
      </c>
      <c r="G236" s="15">
        <v>36580</v>
      </c>
      <c r="H236" s="15">
        <v>41960</v>
      </c>
      <c r="I236" s="15">
        <v>47340</v>
      </c>
      <c r="J236" s="15">
        <v>52720</v>
      </c>
      <c r="K236" s="15">
        <f t="shared" si="36"/>
        <v>43680</v>
      </c>
      <c r="L236" s="15">
        <f t="shared" si="37"/>
        <v>46176</v>
      </c>
      <c r="M236" s="15">
        <f t="shared" si="38"/>
        <v>48672</v>
      </c>
      <c r="N236" s="15">
        <f t="shared" si="39"/>
        <v>51168</v>
      </c>
      <c r="O236" s="15">
        <v>28200</v>
      </c>
      <c r="P236" s="15">
        <v>32200</v>
      </c>
      <c r="Q236" s="15">
        <v>36200</v>
      </c>
      <c r="R236" s="15">
        <v>40250</v>
      </c>
      <c r="S236" s="15">
        <v>43500</v>
      </c>
      <c r="T236" s="15">
        <v>46700</v>
      </c>
      <c r="U236" s="15">
        <v>49900</v>
      </c>
      <c r="V236" s="15">
        <v>53150</v>
      </c>
      <c r="W236" s="15">
        <f t="shared" si="40"/>
        <v>56350</v>
      </c>
      <c r="X236" s="15">
        <f t="shared" si="41"/>
        <v>59570</v>
      </c>
      <c r="Y236" s="15">
        <f t="shared" si="42"/>
        <v>62790</v>
      </c>
      <c r="Z236" s="15">
        <f t="shared" si="43"/>
        <v>66010</v>
      </c>
      <c r="AA236" s="15">
        <v>45100</v>
      </c>
      <c r="AB236" s="15">
        <v>51500</v>
      </c>
      <c r="AC236" s="15">
        <v>57950</v>
      </c>
      <c r="AD236" s="15">
        <v>64400</v>
      </c>
      <c r="AE236" s="15">
        <v>69550</v>
      </c>
      <c r="AF236" s="15">
        <v>74700</v>
      </c>
      <c r="AG236" s="15">
        <v>79900</v>
      </c>
      <c r="AH236" s="15">
        <v>85000</v>
      </c>
      <c r="AI236" s="15">
        <f t="shared" si="44"/>
        <v>90160</v>
      </c>
      <c r="AJ236" s="15">
        <f t="shared" si="45"/>
        <v>95312</v>
      </c>
      <c r="AK236" s="15">
        <f t="shared" si="46"/>
        <v>100464</v>
      </c>
      <c r="AL236" s="15">
        <f t="shared" si="47"/>
        <v>105616</v>
      </c>
      <c r="AM236" s="6" t="s">
        <v>619</v>
      </c>
      <c r="AN236" s="6" t="s">
        <v>322</v>
      </c>
      <c r="AO236" s="6" t="s">
        <v>385</v>
      </c>
      <c r="AP236" s="6">
        <v>1</v>
      </c>
      <c r="AQ236" s="14"/>
      <c r="AR236" s="14"/>
      <c r="AS236" s="14"/>
      <c r="AT236" s="14"/>
      <c r="AU236" s="6"/>
      <c r="AV236" s="6"/>
      <c r="AW236" s="6"/>
      <c r="AX236" s="6"/>
    </row>
    <row r="237" spans="1:50" x14ac:dyDescent="0.25">
      <c r="A237" s="6" t="s">
        <v>323</v>
      </c>
      <c r="B237" s="15">
        <v>76100</v>
      </c>
      <c r="C237" s="15">
        <v>16000</v>
      </c>
      <c r="D237" s="15">
        <v>20440</v>
      </c>
      <c r="E237" s="15">
        <v>25820</v>
      </c>
      <c r="F237" s="15">
        <v>31200</v>
      </c>
      <c r="G237" s="15">
        <v>36580</v>
      </c>
      <c r="H237" s="15">
        <v>41960</v>
      </c>
      <c r="I237" s="15">
        <v>47200</v>
      </c>
      <c r="J237" s="15">
        <v>50250</v>
      </c>
      <c r="K237" s="15">
        <f t="shared" si="36"/>
        <v>43680</v>
      </c>
      <c r="L237" s="15">
        <f t="shared" si="37"/>
        <v>46176</v>
      </c>
      <c r="M237" s="15">
        <f t="shared" si="38"/>
        <v>48672</v>
      </c>
      <c r="N237" s="15">
        <f t="shared" si="39"/>
        <v>51168</v>
      </c>
      <c r="O237" s="15">
        <v>26650</v>
      </c>
      <c r="P237" s="15">
        <v>30450</v>
      </c>
      <c r="Q237" s="15">
        <v>34250</v>
      </c>
      <c r="R237" s="15">
        <v>38050</v>
      </c>
      <c r="S237" s="15">
        <v>41100</v>
      </c>
      <c r="T237" s="15">
        <v>44150</v>
      </c>
      <c r="U237" s="15">
        <v>47200</v>
      </c>
      <c r="V237" s="15">
        <v>50250</v>
      </c>
      <c r="W237" s="15">
        <f t="shared" si="40"/>
        <v>53270</v>
      </c>
      <c r="X237" s="15">
        <f t="shared" si="41"/>
        <v>56314</v>
      </c>
      <c r="Y237" s="15">
        <f t="shared" si="42"/>
        <v>59358</v>
      </c>
      <c r="Z237" s="15">
        <f t="shared" si="43"/>
        <v>62402</v>
      </c>
      <c r="AA237" s="15">
        <v>42650</v>
      </c>
      <c r="AB237" s="15">
        <v>48750</v>
      </c>
      <c r="AC237" s="15">
        <v>54850</v>
      </c>
      <c r="AD237" s="15">
        <v>60900</v>
      </c>
      <c r="AE237" s="15">
        <v>65800</v>
      </c>
      <c r="AF237" s="15">
        <v>70650</v>
      </c>
      <c r="AG237" s="15">
        <v>75550</v>
      </c>
      <c r="AH237" s="15">
        <v>80400</v>
      </c>
      <c r="AI237" s="15">
        <f t="shared" si="44"/>
        <v>85260</v>
      </c>
      <c r="AJ237" s="15">
        <f t="shared" si="45"/>
        <v>90132</v>
      </c>
      <c r="AK237" s="15">
        <f t="shared" si="46"/>
        <v>95004</v>
      </c>
      <c r="AL237" s="15">
        <f t="shared" si="47"/>
        <v>99876</v>
      </c>
      <c r="AM237" s="6" t="s">
        <v>620</v>
      </c>
      <c r="AN237" s="6" t="s">
        <v>323</v>
      </c>
      <c r="AO237" s="6" t="s">
        <v>385</v>
      </c>
      <c r="AP237" s="6">
        <v>0</v>
      </c>
      <c r="AQ237" s="14"/>
      <c r="AR237" s="14"/>
      <c r="AS237" s="14"/>
      <c r="AT237" s="14"/>
      <c r="AU237" s="6"/>
      <c r="AV237" s="6"/>
      <c r="AW237" s="6"/>
      <c r="AX237" s="6"/>
    </row>
    <row r="238" spans="1:50" x14ac:dyDescent="0.25">
      <c r="A238" s="6" t="s">
        <v>324</v>
      </c>
      <c r="B238" s="15">
        <v>94600</v>
      </c>
      <c r="C238" s="15">
        <v>19900</v>
      </c>
      <c r="D238" s="15">
        <v>22750</v>
      </c>
      <c r="E238" s="15">
        <v>25820</v>
      </c>
      <c r="F238" s="15">
        <v>31200</v>
      </c>
      <c r="G238" s="15">
        <v>36580</v>
      </c>
      <c r="H238" s="15">
        <v>41960</v>
      </c>
      <c r="I238" s="15">
        <v>47340</v>
      </c>
      <c r="J238" s="15">
        <v>52720</v>
      </c>
      <c r="K238" s="15">
        <f t="shared" si="36"/>
        <v>43680</v>
      </c>
      <c r="L238" s="15">
        <f t="shared" si="37"/>
        <v>46176</v>
      </c>
      <c r="M238" s="15">
        <f t="shared" si="38"/>
        <v>48672</v>
      </c>
      <c r="N238" s="15">
        <f t="shared" si="39"/>
        <v>51168</v>
      </c>
      <c r="O238" s="15">
        <v>33150</v>
      </c>
      <c r="P238" s="15">
        <v>37850</v>
      </c>
      <c r="Q238" s="15">
        <v>42600</v>
      </c>
      <c r="R238" s="15">
        <v>47300</v>
      </c>
      <c r="S238" s="15">
        <v>51100</v>
      </c>
      <c r="T238" s="15">
        <v>54900</v>
      </c>
      <c r="U238" s="15">
        <v>58700</v>
      </c>
      <c r="V238" s="15">
        <v>62450</v>
      </c>
      <c r="W238" s="15">
        <f t="shared" si="40"/>
        <v>66220</v>
      </c>
      <c r="X238" s="15">
        <f t="shared" si="41"/>
        <v>70004</v>
      </c>
      <c r="Y238" s="15">
        <f t="shared" si="42"/>
        <v>73788</v>
      </c>
      <c r="Z238" s="15">
        <f t="shared" si="43"/>
        <v>77572</v>
      </c>
      <c r="AA238" s="15">
        <v>53000</v>
      </c>
      <c r="AB238" s="15">
        <v>60600</v>
      </c>
      <c r="AC238" s="15">
        <v>68150</v>
      </c>
      <c r="AD238" s="15">
        <v>75700</v>
      </c>
      <c r="AE238" s="15">
        <v>81800</v>
      </c>
      <c r="AF238" s="15">
        <v>87850</v>
      </c>
      <c r="AG238" s="15">
        <v>93900</v>
      </c>
      <c r="AH238" s="15">
        <v>99950</v>
      </c>
      <c r="AI238" s="15">
        <f t="shared" si="44"/>
        <v>105980</v>
      </c>
      <c r="AJ238" s="15">
        <f t="shared" si="45"/>
        <v>112036</v>
      </c>
      <c r="AK238" s="15">
        <f t="shared" si="46"/>
        <v>118092</v>
      </c>
      <c r="AL238" s="15">
        <f t="shared" si="47"/>
        <v>124148</v>
      </c>
      <c r="AM238" s="6" t="s">
        <v>621</v>
      </c>
      <c r="AN238" s="6" t="s">
        <v>324</v>
      </c>
      <c r="AO238" s="6" t="s">
        <v>385</v>
      </c>
      <c r="AP238" s="6">
        <v>1</v>
      </c>
      <c r="AQ238" s="14"/>
      <c r="AR238" s="14"/>
      <c r="AS238" s="14"/>
      <c r="AT238" s="14"/>
      <c r="AU238" s="6"/>
      <c r="AV238" s="6"/>
      <c r="AW238" s="6"/>
      <c r="AX238" s="6"/>
    </row>
    <row r="239" spans="1:50" x14ac:dyDescent="0.25">
      <c r="A239" s="6" t="s">
        <v>325</v>
      </c>
      <c r="B239" s="15">
        <v>76700</v>
      </c>
      <c r="C239" s="15">
        <v>16100</v>
      </c>
      <c r="D239" s="15">
        <v>20440</v>
      </c>
      <c r="E239" s="15">
        <v>25820</v>
      </c>
      <c r="F239" s="15">
        <v>31200</v>
      </c>
      <c r="G239" s="15">
        <v>36580</v>
      </c>
      <c r="H239" s="15">
        <v>41960</v>
      </c>
      <c r="I239" s="15">
        <v>47340</v>
      </c>
      <c r="J239" s="15">
        <v>50650</v>
      </c>
      <c r="K239" s="15">
        <f t="shared" si="36"/>
        <v>43680</v>
      </c>
      <c r="L239" s="15">
        <f t="shared" si="37"/>
        <v>46176</v>
      </c>
      <c r="M239" s="15">
        <f t="shared" si="38"/>
        <v>48672</v>
      </c>
      <c r="N239" s="15">
        <f t="shared" si="39"/>
        <v>51168</v>
      </c>
      <c r="O239" s="15">
        <v>26850</v>
      </c>
      <c r="P239" s="15">
        <v>30700</v>
      </c>
      <c r="Q239" s="15">
        <v>34550</v>
      </c>
      <c r="R239" s="15">
        <v>38350</v>
      </c>
      <c r="S239" s="15">
        <v>41450</v>
      </c>
      <c r="T239" s="15">
        <v>44500</v>
      </c>
      <c r="U239" s="15">
        <v>47600</v>
      </c>
      <c r="V239" s="15">
        <v>50650</v>
      </c>
      <c r="W239" s="15">
        <f t="shared" si="40"/>
        <v>53690</v>
      </c>
      <c r="X239" s="15">
        <f t="shared" si="41"/>
        <v>56758</v>
      </c>
      <c r="Y239" s="15">
        <f t="shared" si="42"/>
        <v>59826</v>
      </c>
      <c r="Z239" s="15">
        <f t="shared" si="43"/>
        <v>62894</v>
      </c>
      <c r="AA239" s="15">
        <v>42950</v>
      </c>
      <c r="AB239" s="15">
        <v>49100</v>
      </c>
      <c r="AC239" s="15">
        <v>55250</v>
      </c>
      <c r="AD239" s="15">
        <v>61350</v>
      </c>
      <c r="AE239" s="15">
        <v>66300</v>
      </c>
      <c r="AF239" s="15">
        <v>71200</v>
      </c>
      <c r="AG239" s="15">
        <v>76100</v>
      </c>
      <c r="AH239" s="15">
        <v>81000</v>
      </c>
      <c r="AI239" s="15">
        <f t="shared" si="44"/>
        <v>85890</v>
      </c>
      <c r="AJ239" s="15">
        <f t="shared" si="45"/>
        <v>90798</v>
      </c>
      <c r="AK239" s="15">
        <f t="shared" si="46"/>
        <v>95706</v>
      </c>
      <c r="AL239" s="15">
        <f t="shared" si="47"/>
        <v>100614</v>
      </c>
      <c r="AM239" s="6" t="s">
        <v>622</v>
      </c>
      <c r="AN239" s="6" t="s">
        <v>325</v>
      </c>
      <c r="AO239" s="6" t="s">
        <v>385</v>
      </c>
      <c r="AP239" s="6">
        <v>0</v>
      </c>
      <c r="AQ239" s="14"/>
      <c r="AR239" s="14"/>
      <c r="AS239" s="14"/>
      <c r="AT239" s="14"/>
      <c r="AU239" s="6"/>
      <c r="AV239" s="6"/>
      <c r="AW239" s="6"/>
      <c r="AX239" s="6"/>
    </row>
    <row r="240" spans="1:50" x14ac:dyDescent="0.25">
      <c r="A240" s="6" t="s">
        <v>326</v>
      </c>
      <c r="B240" s="15">
        <v>91500</v>
      </c>
      <c r="C240" s="15">
        <v>19200</v>
      </c>
      <c r="D240" s="15">
        <v>21950</v>
      </c>
      <c r="E240" s="15">
        <v>25820</v>
      </c>
      <c r="F240" s="15">
        <v>31200</v>
      </c>
      <c r="G240" s="15">
        <v>36580</v>
      </c>
      <c r="H240" s="15">
        <v>41960</v>
      </c>
      <c r="I240" s="15">
        <v>47340</v>
      </c>
      <c r="J240" s="15">
        <v>52720</v>
      </c>
      <c r="K240" s="15">
        <f t="shared" si="36"/>
        <v>43680</v>
      </c>
      <c r="L240" s="15">
        <f t="shared" si="37"/>
        <v>46176</v>
      </c>
      <c r="M240" s="15">
        <f t="shared" si="38"/>
        <v>48672</v>
      </c>
      <c r="N240" s="15">
        <f t="shared" si="39"/>
        <v>51168</v>
      </c>
      <c r="O240" s="15">
        <v>31950</v>
      </c>
      <c r="P240" s="15">
        <v>36500</v>
      </c>
      <c r="Q240" s="15">
        <v>41050</v>
      </c>
      <c r="R240" s="15">
        <v>45650</v>
      </c>
      <c r="S240" s="15">
        <v>49300</v>
      </c>
      <c r="T240" s="15">
        <v>52950</v>
      </c>
      <c r="U240" s="15">
        <v>56650</v>
      </c>
      <c r="V240" s="15">
        <v>60250</v>
      </c>
      <c r="W240" s="15">
        <f t="shared" si="40"/>
        <v>63909.999999999993</v>
      </c>
      <c r="X240" s="15">
        <f t="shared" si="41"/>
        <v>67562</v>
      </c>
      <c r="Y240" s="15">
        <f t="shared" si="42"/>
        <v>71214</v>
      </c>
      <c r="Z240" s="15">
        <f t="shared" si="43"/>
        <v>74866</v>
      </c>
      <c r="AA240" s="15">
        <v>51100</v>
      </c>
      <c r="AB240" s="15">
        <v>58400</v>
      </c>
      <c r="AC240" s="15">
        <v>65700</v>
      </c>
      <c r="AD240" s="15">
        <v>73000</v>
      </c>
      <c r="AE240" s="15">
        <v>78850</v>
      </c>
      <c r="AF240" s="15">
        <v>84700</v>
      </c>
      <c r="AG240" s="15">
        <v>90550</v>
      </c>
      <c r="AH240" s="15">
        <v>96400</v>
      </c>
      <c r="AI240" s="15">
        <f t="shared" si="44"/>
        <v>102200</v>
      </c>
      <c r="AJ240" s="15">
        <f t="shared" si="45"/>
        <v>108040</v>
      </c>
      <c r="AK240" s="15">
        <f t="shared" si="46"/>
        <v>113880</v>
      </c>
      <c r="AL240" s="15">
        <f t="shared" si="47"/>
        <v>119720</v>
      </c>
      <c r="AM240" s="6" t="s">
        <v>623</v>
      </c>
      <c r="AN240" s="6" t="s">
        <v>326</v>
      </c>
      <c r="AO240" s="6" t="s">
        <v>385</v>
      </c>
      <c r="AP240" s="6">
        <v>0</v>
      </c>
      <c r="AQ240" s="14"/>
      <c r="AR240" s="14"/>
      <c r="AS240" s="14"/>
      <c r="AT240" s="14"/>
      <c r="AU240" s="6"/>
      <c r="AV240" s="6"/>
      <c r="AW240" s="6"/>
      <c r="AX240" s="6"/>
    </row>
    <row r="241" spans="1:50" x14ac:dyDescent="0.25">
      <c r="A241" s="6" t="s">
        <v>327</v>
      </c>
      <c r="B241" s="15">
        <v>67700</v>
      </c>
      <c r="C241" s="15">
        <v>15750</v>
      </c>
      <c r="D241" s="15">
        <v>20440</v>
      </c>
      <c r="E241" s="15">
        <v>25820</v>
      </c>
      <c r="F241" s="15">
        <v>31200</v>
      </c>
      <c r="G241" s="15">
        <v>36580</v>
      </c>
      <c r="H241" s="15">
        <v>41960</v>
      </c>
      <c r="I241" s="15">
        <v>46500</v>
      </c>
      <c r="J241" s="15">
        <v>49500</v>
      </c>
      <c r="K241" s="15">
        <f t="shared" si="36"/>
        <v>43680</v>
      </c>
      <c r="L241" s="15">
        <f t="shared" si="37"/>
        <v>46176</v>
      </c>
      <c r="M241" s="15">
        <f t="shared" si="38"/>
        <v>48672</v>
      </c>
      <c r="N241" s="15">
        <f t="shared" si="39"/>
        <v>51168</v>
      </c>
      <c r="O241" s="15">
        <v>26250</v>
      </c>
      <c r="P241" s="15">
        <v>30000</v>
      </c>
      <c r="Q241" s="15">
        <v>33750</v>
      </c>
      <c r="R241" s="15">
        <v>37500</v>
      </c>
      <c r="S241" s="15">
        <v>40500</v>
      </c>
      <c r="T241" s="15">
        <v>43500</v>
      </c>
      <c r="U241" s="15">
        <v>46500</v>
      </c>
      <c r="V241" s="15">
        <v>49500</v>
      </c>
      <c r="W241" s="15">
        <f t="shared" si="40"/>
        <v>52500</v>
      </c>
      <c r="X241" s="15">
        <f t="shared" si="41"/>
        <v>55500</v>
      </c>
      <c r="Y241" s="15">
        <f t="shared" si="42"/>
        <v>58500</v>
      </c>
      <c r="Z241" s="15">
        <f t="shared" si="43"/>
        <v>61500</v>
      </c>
      <c r="AA241" s="15">
        <v>42000</v>
      </c>
      <c r="AB241" s="15">
        <v>48000</v>
      </c>
      <c r="AC241" s="15">
        <v>54000</v>
      </c>
      <c r="AD241" s="15">
        <v>60000</v>
      </c>
      <c r="AE241" s="15">
        <v>64800</v>
      </c>
      <c r="AF241" s="15">
        <v>69600</v>
      </c>
      <c r="AG241" s="15">
        <v>74400</v>
      </c>
      <c r="AH241" s="15">
        <v>79200</v>
      </c>
      <c r="AI241" s="15">
        <f t="shared" si="44"/>
        <v>84000</v>
      </c>
      <c r="AJ241" s="15">
        <f t="shared" si="45"/>
        <v>88800</v>
      </c>
      <c r="AK241" s="15">
        <f t="shared" si="46"/>
        <v>93600</v>
      </c>
      <c r="AL241" s="15">
        <f t="shared" si="47"/>
        <v>98400</v>
      </c>
      <c r="AM241" s="6" t="s">
        <v>624</v>
      </c>
      <c r="AN241" s="6" t="s">
        <v>327</v>
      </c>
      <c r="AO241" s="6" t="s">
        <v>385</v>
      </c>
      <c r="AP241" s="6">
        <v>1</v>
      </c>
      <c r="AQ241" s="14"/>
      <c r="AR241" s="14"/>
      <c r="AS241" s="14"/>
      <c r="AT241" s="14"/>
      <c r="AU241" s="6"/>
      <c r="AV241" s="6"/>
      <c r="AW241" s="6"/>
      <c r="AX241" s="6"/>
    </row>
    <row r="242" spans="1:50" x14ac:dyDescent="0.25">
      <c r="A242" s="6" t="s">
        <v>328</v>
      </c>
      <c r="B242" s="15">
        <v>76100</v>
      </c>
      <c r="C242" s="15">
        <v>16000</v>
      </c>
      <c r="D242" s="15">
        <v>20440</v>
      </c>
      <c r="E242" s="15">
        <v>25820</v>
      </c>
      <c r="F242" s="15">
        <v>31200</v>
      </c>
      <c r="G242" s="15">
        <v>36580</v>
      </c>
      <c r="H242" s="15">
        <v>41960</v>
      </c>
      <c r="I242" s="15">
        <v>47200</v>
      </c>
      <c r="J242" s="15">
        <v>50250</v>
      </c>
      <c r="K242" s="15">
        <f t="shared" si="36"/>
        <v>43680</v>
      </c>
      <c r="L242" s="15">
        <f t="shared" si="37"/>
        <v>46176</v>
      </c>
      <c r="M242" s="15">
        <f t="shared" si="38"/>
        <v>48672</v>
      </c>
      <c r="N242" s="15">
        <f t="shared" si="39"/>
        <v>51168</v>
      </c>
      <c r="O242" s="15">
        <v>26650</v>
      </c>
      <c r="P242" s="15">
        <v>30450</v>
      </c>
      <c r="Q242" s="15">
        <v>34250</v>
      </c>
      <c r="R242" s="15">
        <v>38050</v>
      </c>
      <c r="S242" s="15">
        <v>41100</v>
      </c>
      <c r="T242" s="15">
        <v>44150</v>
      </c>
      <c r="U242" s="15">
        <v>47200</v>
      </c>
      <c r="V242" s="15">
        <v>50250</v>
      </c>
      <c r="W242" s="15">
        <f t="shared" si="40"/>
        <v>53270</v>
      </c>
      <c r="X242" s="15">
        <f t="shared" si="41"/>
        <v>56314</v>
      </c>
      <c r="Y242" s="15">
        <f t="shared" si="42"/>
        <v>59358</v>
      </c>
      <c r="Z242" s="15">
        <f t="shared" si="43"/>
        <v>62402</v>
      </c>
      <c r="AA242" s="15">
        <v>42650</v>
      </c>
      <c r="AB242" s="15">
        <v>48750</v>
      </c>
      <c r="AC242" s="15">
        <v>54850</v>
      </c>
      <c r="AD242" s="15">
        <v>60900</v>
      </c>
      <c r="AE242" s="15">
        <v>65800</v>
      </c>
      <c r="AF242" s="15">
        <v>70650</v>
      </c>
      <c r="AG242" s="15">
        <v>75550</v>
      </c>
      <c r="AH242" s="15">
        <v>80400</v>
      </c>
      <c r="AI242" s="15">
        <f t="shared" si="44"/>
        <v>85260</v>
      </c>
      <c r="AJ242" s="15">
        <f t="shared" si="45"/>
        <v>90132</v>
      </c>
      <c r="AK242" s="15">
        <f t="shared" si="46"/>
        <v>95004</v>
      </c>
      <c r="AL242" s="15">
        <f t="shared" si="47"/>
        <v>99876</v>
      </c>
      <c r="AM242" s="6" t="s">
        <v>625</v>
      </c>
      <c r="AN242" s="6" t="s">
        <v>328</v>
      </c>
      <c r="AO242" s="6" t="s">
        <v>385</v>
      </c>
      <c r="AP242" s="6">
        <v>0</v>
      </c>
      <c r="AQ242" s="14"/>
      <c r="AR242" s="14"/>
      <c r="AS242" s="14"/>
      <c r="AT242" s="14"/>
      <c r="AU242" s="6"/>
      <c r="AV242" s="6"/>
      <c r="AW242" s="6"/>
      <c r="AX242" s="6"/>
    </row>
    <row r="243" spans="1:50" x14ac:dyDescent="0.25">
      <c r="A243" s="6" t="s">
        <v>329</v>
      </c>
      <c r="B243" s="15">
        <v>69700</v>
      </c>
      <c r="C243" s="15">
        <v>15750</v>
      </c>
      <c r="D243" s="15">
        <v>20440</v>
      </c>
      <c r="E243" s="15">
        <v>25820</v>
      </c>
      <c r="F243" s="15">
        <v>31200</v>
      </c>
      <c r="G243" s="15">
        <v>36580</v>
      </c>
      <c r="H243" s="15">
        <v>41960</v>
      </c>
      <c r="I243" s="15">
        <v>46500</v>
      </c>
      <c r="J243" s="15">
        <v>49500</v>
      </c>
      <c r="K243" s="15">
        <f t="shared" si="36"/>
        <v>43680</v>
      </c>
      <c r="L243" s="15">
        <f t="shared" si="37"/>
        <v>46176</v>
      </c>
      <c r="M243" s="15">
        <f t="shared" si="38"/>
        <v>48672</v>
      </c>
      <c r="N243" s="15">
        <f t="shared" si="39"/>
        <v>51168</v>
      </c>
      <c r="O243" s="15">
        <v>26250</v>
      </c>
      <c r="P243" s="15">
        <v>30000</v>
      </c>
      <c r="Q243" s="15">
        <v>33750</v>
      </c>
      <c r="R243" s="15">
        <v>37500</v>
      </c>
      <c r="S243" s="15">
        <v>40500</v>
      </c>
      <c r="T243" s="15">
        <v>43500</v>
      </c>
      <c r="U243" s="15">
        <v>46500</v>
      </c>
      <c r="V243" s="15">
        <v>49500</v>
      </c>
      <c r="W243" s="15">
        <f t="shared" si="40"/>
        <v>52500</v>
      </c>
      <c r="X243" s="15">
        <f t="shared" si="41"/>
        <v>55500</v>
      </c>
      <c r="Y243" s="15">
        <f t="shared" si="42"/>
        <v>58500</v>
      </c>
      <c r="Z243" s="15">
        <f t="shared" si="43"/>
        <v>61500</v>
      </c>
      <c r="AA243" s="15">
        <v>42000</v>
      </c>
      <c r="AB243" s="15">
        <v>48000</v>
      </c>
      <c r="AC243" s="15">
        <v>54000</v>
      </c>
      <c r="AD243" s="15">
        <v>60000</v>
      </c>
      <c r="AE243" s="15">
        <v>64800</v>
      </c>
      <c r="AF243" s="15">
        <v>69600</v>
      </c>
      <c r="AG243" s="15">
        <v>74400</v>
      </c>
      <c r="AH243" s="15">
        <v>79200</v>
      </c>
      <c r="AI243" s="15">
        <f t="shared" si="44"/>
        <v>84000</v>
      </c>
      <c r="AJ243" s="15">
        <f t="shared" si="45"/>
        <v>88800</v>
      </c>
      <c r="AK243" s="15">
        <f t="shared" si="46"/>
        <v>93600</v>
      </c>
      <c r="AL243" s="15">
        <f t="shared" si="47"/>
        <v>98400</v>
      </c>
      <c r="AM243" s="6" t="s">
        <v>626</v>
      </c>
      <c r="AN243" s="6" t="s">
        <v>329</v>
      </c>
      <c r="AO243" s="6" t="s">
        <v>385</v>
      </c>
      <c r="AP243" s="6">
        <v>0</v>
      </c>
      <c r="AQ243" s="14"/>
      <c r="AR243" s="14"/>
      <c r="AS243" s="14"/>
      <c r="AT243" s="14"/>
      <c r="AU243" s="6"/>
      <c r="AV243" s="6"/>
      <c r="AW243" s="6"/>
      <c r="AX243" s="6"/>
    </row>
    <row r="244" spans="1:50" x14ac:dyDescent="0.25">
      <c r="A244" s="6" t="s">
        <v>330</v>
      </c>
      <c r="B244" s="15">
        <v>81400</v>
      </c>
      <c r="C244" s="15">
        <v>17100</v>
      </c>
      <c r="D244" s="15">
        <v>20440</v>
      </c>
      <c r="E244" s="15">
        <v>25820</v>
      </c>
      <c r="F244" s="15">
        <v>31200</v>
      </c>
      <c r="G244" s="15">
        <v>36580</v>
      </c>
      <c r="H244" s="15">
        <v>41960</v>
      </c>
      <c r="I244" s="15">
        <v>47340</v>
      </c>
      <c r="J244" s="15">
        <v>52720</v>
      </c>
      <c r="K244" s="15">
        <f t="shared" si="36"/>
        <v>43680</v>
      </c>
      <c r="L244" s="15">
        <f t="shared" si="37"/>
        <v>46176</v>
      </c>
      <c r="M244" s="15">
        <f t="shared" si="38"/>
        <v>48672</v>
      </c>
      <c r="N244" s="15">
        <f t="shared" si="39"/>
        <v>51168</v>
      </c>
      <c r="O244" s="15">
        <v>28500</v>
      </c>
      <c r="P244" s="15">
        <v>32600</v>
      </c>
      <c r="Q244" s="15">
        <v>36650</v>
      </c>
      <c r="R244" s="15">
        <v>40700</v>
      </c>
      <c r="S244" s="15">
        <v>44000</v>
      </c>
      <c r="T244" s="15">
        <v>47250</v>
      </c>
      <c r="U244" s="15">
        <v>50500</v>
      </c>
      <c r="V244" s="15">
        <v>53750</v>
      </c>
      <c r="W244" s="15">
        <f t="shared" si="40"/>
        <v>56980</v>
      </c>
      <c r="X244" s="15">
        <f t="shared" si="41"/>
        <v>60236</v>
      </c>
      <c r="Y244" s="15">
        <f t="shared" si="42"/>
        <v>63492</v>
      </c>
      <c r="Z244" s="15">
        <f t="shared" si="43"/>
        <v>66748</v>
      </c>
      <c r="AA244" s="15">
        <v>45600</v>
      </c>
      <c r="AB244" s="15">
        <v>52100</v>
      </c>
      <c r="AC244" s="15">
        <v>58600</v>
      </c>
      <c r="AD244" s="15">
        <v>65100</v>
      </c>
      <c r="AE244" s="15">
        <v>70350</v>
      </c>
      <c r="AF244" s="15">
        <v>75550</v>
      </c>
      <c r="AG244" s="15">
        <v>80750</v>
      </c>
      <c r="AH244" s="15">
        <v>85950</v>
      </c>
      <c r="AI244" s="15">
        <f t="shared" si="44"/>
        <v>91140</v>
      </c>
      <c r="AJ244" s="15">
        <f t="shared" si="45"/>
        <v>96348</v>
      </c>
      <c r="AK244" s="15">
        <f t="shared" si="46"/>
        <v>101556</v>
      </c>
      <c r="AL244" s="15">
        <f t="shared" si="47"/>
        <v>106764</v>
      </c>
      <c r="AM244" s="6" t="s">
        <v>627</v>
      </c>
      <c r="AN244" s="6" t="s">
        <v>330</v>
      </c>
      <c r="AO244" s="6" t="s">
        <v>385</v>
      </c>
      <c r="AP244" s="6">
        <v>1</v>
      </c>
      <c r="AQ244" s="14"/>
      <c r="AR244" s="14"/>
      <c r="AS244" s="14"/>
      <c r="AT244" s="14"/>
      <c r="AU244" s="6"/>
      <c r="AV244" s="6"/>
      <c r="AW244" s="6"/>
      <c r="AX244" s="6"/>
    </row>
    <row r="245" spans="1:50" x14ac:dyDescent="0.25">
      <c r="A245" s="6" t="s">
        <v>331</v>
      </c>
      <c r="B245" s="15">
        <v>67500</v>
      </c>
      <c r="C245" s="15">
        <v>15750</v>
      </c>
      <c r="D245" s="15">
        <v>20440</v>
      </c>
      <c r="E245" s="15">
        <v>25820</v>
      </c>
      <c r="F245" s="15">
        <v>31200</v>
      </c>
      <c r="G245" s="15">
        <v>36580</v>
      </c>
      <c r="H245" s="15">
        <v>41960</v>
      </c>
      <c r="I245" s="15">
        <v>46500</v>
      </c>
      <c r="J245" s="15">
        <v>49500</v>
      </c>
      <c r="K245" s="15">
        <f t="shared" si="36"/>
        <v>43680</v>
      </c>
      <c r="L245" s="15">
        <f t="shared" si="37"/>
        <v>46176</v>
      </c>
      <c r="M245" s="15">
        <f t="shared" si="38"/>
        <v>48672</v>
      </c>
      <c r="N245" s="15">
        <f t="shared" si="39"/>
        <v>51168</v>
      </c>
      <c r="O245" s="15">
        <v>26250</v>
      </c>
      <c r="P245" s="15">
        <v>30000</v>
      </c>
      <c r="Q245" s="15">
        <v>33750</v>
      </c>
      <c r="R245" s="15">
        <v>37500</v>
      </c>
      <c r="S245" s="15">
        <v>40500</v>
      </c>
      <c r="T245" s="15">
        <v>43500</v>
      </c>
      <c r="U245" s="15">
        <v>46500</v>
      </c>
      <c r="V245" s="15">
        <v>49500</v>
      </c>
      <c r="W245" s="15">
        <f t="shared" si="40"/>
        <v>52500</v>
      </c>
      <c r="X245" s="15">
        <f t="shared" si="41"/>
        <v>55500</v>
      </c>
      <c r="Y245" s="15">
        <f t="shared" si="42"/>
        <v>58500</v>
      </c>
      <c r="Z245" s="15">
        <f t="shared" si="43"/>
        <v>61500</v>
      </c>
      <c r="AA245" s="15">
        <v>42000</v>
      </c>
      <c r="AB245" s="15">
        <v>48000</v>
      </c>
      <c r="AC245" s="15">
        <v>54000</v>
      </c>
      <c r="AD245" s="15">
        <v>60000</v>
      </c>
      <c r="AE245" s="15">
        <v>64800</v>
      </c>
      <c r="AF245" s="15">
        <v>69600</v>
      </c>
      <c r="AG245" s="15">
        <v>74400</v>
      </c>
      <c r="AH245" s="15">
        <v>79200</v>
      </c>
      <c r="AI245" s="15">
        <f t="shared" si="44"/>
        <v>84000</v>
      </c>
      <c r="AJ245" s="15">
        <f t="shared" si="45"/>
        <v>88800</v>
      </c>
      <c r="AK245" s="15">
        <f t="shared" si="46"/>
        <v>93600</v>
      </c>
      <c r="AL245" s="15">
        <f t="shared" si="47"/>
        <v>98400</v>
      </c>
      <c r="AM245" s="6" t="s">
        <v>628</v>
      </c>
      <c r="AN245" s="6" t="s">
        <v>331</v>
      </c>
      <c r="AO245" s="6" t="s">
        <v>385</v>
      </c>
      <c r="AP245" s="6">
        <v>0</v>
      </c>
      <c r="AQ245" s="14"/>
      <c r="AR245" s="14"/>
      <c r="AS245" s="14"/>
      <c r="AT245" s="14"/>
      <c r="AU245" s="6"/>
      <c r="AV245" s="6"/>
      <c r="AW245" s="6"/>
      <c r="AX245" s="6"/>
    </row>
    <row r="246" spans="1:50" x14ac:dyDescent="0.25">
      <c r="A246" s="6" t="s">
        <v>332</v>
      </c>
      <c r="B246" s="15">
        <v>53100</v>
      </c>
      <c r="C246" s="15">
        <v>15750</v>
      </c>
      <c r="D246" s="15">
        <v>20440</v>
      </c>
      <c r="E246" s="15">
        <v>25820</v>
      </c>
      <c r="F246" s="15">
        <v>31200</v>
      </c>
      <c r="G246" s="15">
        <v>36580</v>
      </c>
      <c r="H246" s="15">
        <v>41960</v>
      </c>
      <c r="I246" s="15">
        <v>46500</v>
      </c>
      <c r="J246" s="15">
        <v>49500</v>
      </c>
      <c r="K246" s="15">
        <f t="shared" si="36"/>
        <v>43680</v>
      </c>
      <c r="L246" s="15">
        <f t="shared" si="37"/>
        <v>46176</v>
      </c>
      <c r="M246" s="15">
        <f t="shared" si="38"/>
        <v>48672</v>
      </c>
      <c r="N246" s="15">
        <f t="shared" si="39"/>
        <v>51168</v>
      </c>
      <c r="O246" s="15">
        <v>26250</v>
      </c>
      <c r="P246" s="15">
        <v>30000</v>
      </c>
      <c r="Q246" s="15">
        <v>33750</v>
      </c>
      <c r="R246" s="15">
        <v>37500</v>
      </c>
      <c r="S246" s="15">
        <v>40500</v>
      </c>
      <c r="T246" s="15">
        <v>43500</v>
      </c>
      <c r="U246" s="15">
        <v>46500</v>
      </c>
      <c r="V246" s="15">
        <v>49500</v>
      </c>
      <c r="W246" s="15">
        <f t="shared" si="40"/>
        <v>52500</v>
      </c>
      <c r="X246" s="15">
        <f t="shared" si="41"/>
        <v>55500</v>
      </c>
      <c r="Y246" s="15">
        <f t="shared" si="42"/>
        <v>58500</v>
      </c>
      <c r="Z246" s="15">
        <f t="shared" si="43"/>
        <v>61500</v>
      </c>
      <c r="AA246" s="15">
        <v>42000</v>
      </c>
      <c r="AB246" s="15">
        <v>48000</v>
      </c>
      <c r="AC246" s="15">
        <v>54000</v>
      </c>
      <c r="AD246" s="15">
        <v>60000</v>
      </c>
      <c r="AE246" s="15">
        <v>64800</v>
      </c>
      <c r="AF246" s="15">
        <v>69600</v>
      </c>
      <c r="AG246" s="15">
        <v>74400</v>
      </c>
      <c r="AH246" s="15">
        <v>79200</v>
      </c>
      <c r="AI246" s="15">
        <f t="shared" si="44"/>
        <v>84000</v>
      </c>
      <c r="AJ246" s="15">
        <f t="shared" si="45"/>
        <v>88800</v>
      </c>
      <c r="AK246" s="15">
        <f t="shared" si="46"/>
        <v>93600</v>
      </c>
      <c r="AL246" s="15">
        <f t="shared" si="47"/>
        <v>98400</v>
      </c>
      <c r="AM246" s="6" t="s">
        <v>629</v>
      </c>
      <c r="AN246" s="6" t="s">
        <v>332</v>
      </c>
      <c r="AO246" s="6" t="s">
        <v>385</v>
      </c>
      <c r="AP246" s="6">
        <v>0</v>
      </c>
      <c r="AQ246" s="14"/>
      <c r="AR246" s="14"/>
      <c r="AS246" s="14"/>
      <c r="AT246" s="14"/>
      <c r="AU246" s="6"/>
      <c r="AV246" s="6"/>
      <c r="AW246" s="6"/>
      <c r="AX246" s="6"/>
    </row>
    <row r="247" spans="1:50" x14ac:dyDescent="0.25">
      <c r="A247" s="6" t="s">
        <v>333</v>
      </c>
      <c r="B247" s="15">
        <v>126000</v>
      </c>
      <c r="C247" s="15">
        <v>26500</v>
      </c>
      <c r="D247" s="15">
        <v>30250</v>
      </c>
      <c r="E247" s="15">
        <v>34050</v>
      </c>
      <c r="F247" s="15">
        <v>37800</v>
      </c>
      <c r="G247" s="15">
        <v>40850</v>
      </c>
      <c r="H247" s="15">
        <v>43850</v>
      </c>
      <c r="I247" s="15">
        <v>47340</v>
      </c>
      <c r="J247" s="15">
        <v>52720</v>
      </c>
      <c r="K247" s="15">
        <f t="shared" si="36"/>
        <v>52920</v>
      </c>
      <c r="L247" s="15">
        <f t="shared" si="37"/>
        <v>55944</v>
      </c>
      <c r="M247" s="15">
        <f t="shared" si="38"/>
        <v>58968</v>
      </c>
      <c r="N247" s="15">
        <f t="shared" si="39"/>
        <v>61992</v>
      </c>
      <c r="O247" s="15">
        <v>44100</v>
      </c>
      <c r="P247" s="15">
        <v>50400</v>
      </c>
      <c r="Q247" s="15">
        <v>56700</v>
      </c>
      <c r="R247" s="15">
        <v>63000</v>
      </c>
      <c r="S247" s="15">
        <v>68050</v>
      </c>
      <c r="T247" s="15">
        <v>73100</v>
      </c>
      <c r="U247" s="15">
        <v>78150</v>
      </c>
      <c r="V247" s="15">
        <v>83200</v>
      </c>
      <c r="W247" s="15">
        <f t="shared" si="40"/>
        <v>88200</v>
      </c>
      <c r="X247" s="15">
        <f t="shared" si="41"/>
        <v>93240</v>
      </c>
      <c r="Y247" s="15">
        <f t="shared" si="42"/>
        <v>98280</v>
      </c>
      <c r="Z247" s="15">
        <f t="shared" si="43"/>
        <v>103320</v>
      </c>
      <c r="AA247" s="15">
        <v>68500</v>
      </c>
      <c r="AB247" s="15">
        <v>78250</v>
      </c>
      <c r="AC247" s="15">
        <v>88050</v>
      </c>
      <c r="AD247" s="15">
        <v>97800</v>
      </c>
      <c r="AE247" s="15">
        <v>105650</v>
      </c>
      <c r="AF247" s="15">
        <v>113450</v>
      </c>
      <c r="AG247" s="15">
        <v>121300</v>
      </c>
      <c r="AH247" s="15">
        <v>129100</v>
      </c>
      <c r="AI247" s="15">
        <f t="shared" si="44"/>
        <v>136920</v>
      </c>
      <c r="AJ247" s="15">
        <f t="shared" si="45"/>
        <v>144744</v>
      </c>
      <c r="AK247" s="15">
        <f t="shared" si="46"/>
        <v>152568</v>
      </c>
      <c r="AL247" s="15">
        <f t="shared" si="47"/>
        <v>160392</v>
      </c>
      <c r="AM247" s="6" t="s">
        <v>630</v>
      </c>
      <c r="AN247" s="6" t="s">
        <v>333</v>
      </c>
      <c r="AO247" s="6" t="s">
        <v>385</v>
      </c>
      <c r="AP247" s="6">
        <v>1</v>
      </c>
      <c r="AQ247" s="14"/>
      <c r="AR247" s="14"/>
      <c r="AS247" s="14"/>
      <c r="AT247" s="14"/>
      <c r="AU247" s="6"/>
      <c r="AV247" s="6"/>
      <c r="AW247" s="6"/>
      <c r="AX247" s="6"/>
    </row>
    <row r="248" spans="1:50" x14ac:dyDescent="0.25">
      <c r="A248" s="6" t="s">
        <v>334</v>
      </c>
      <c r="B248" s="15">
        <v>88500</v>
      </c>
      <c r="C248" s="15">
        <v>18600</v>
      </c>
      <c r="D248" s="15">
        <v>21250</v>
      </c>
      <c r="E248" s="15">
        <v>25820</v>
      </c>
      <c r="F248" s="15">
        <v>31200</v>
      </c>
      <c r="G248" s="15">
        <v>36580</v>
      </c>
      <c r="H248" s="15">
        <v>41960</v>
      </c>
      <c r="I248" s="15">
        <v>47340</v>
      </c>
      <c r="J248" s="15">
        <v>52720</v>
      </c>
      <c r="K248" s="15">
        <f t="shared" si="36"/>
        <v>43680</v>
      </c>
      <c r="L248" s="15">
        <f t="shared" si="37"/>
        <v>46176</v>
      </c>
      <c r="M248" s="15">
        <f t="shared" si="38"/>
        <v>48672</v>
      </c>
      <c r="N248" s="15">
        <f t="shared" si="39"/>
        <v>51168</v>
      </c>
      <c r="O248" s="15">
        <v>31000</v>
      </c>
      <c r="P248" s="15">
        <v>35400</v>
      </c>
      <c r="Q248" s="15">
        <v>39850</v>
      </c>
      <c r="R248" s="15">
        <v>44250</v>
      </c>
      <c r="S248" s="15">
        <v>47800</v>
      </c>
      <c r="T248" s="15">
        <v>51350</v>
      </c>
      <c r="U248" s="15">
        <v>54900</v>
      </c>
      <c r="V248" s="15">
        <v>58450</v>
      </c>
      <c r="W248" s="15">
        <f t="shared" si="40"/>
        <v>61949.999999999993</v>
      </c>
      <c r="X248" s="15">
        <f t="shared" si="41"/>
        <v>65490</v>
      </c>
      <c r="Y248" s="15">
        <f t="shared" si="42"/>
        <v>69030</v>
      </c>
      <c r="Z248" s="15">
        <f t="shared" si="43"/>
        <v>72570</v>
      </c>
      <c r="AA248" s="15">
        <v>49600</v>
      </c>
      <c r="AB248" s="15">
        <v>56650</v>
      </c>
      <c r="AC248" s="15">
        <v>63750</v>
      </c>
      <c r="AD248" s="15">
        <v>70800</v>
      </c>
      <c r="AE248" s="15">
        <v>76500</v>
      </c>
      <c r="AF248" s="15">
        <v>82150</v>
      </c>
      <c r="AG248" s="15">
        <v>87800</v>
      </c>
      <c r="AH248" s="15">
        <v>93500</v>
      </c>
      <c r="AI248" s="15">
        <f t="shared" si="44"/>
        <v>99120</v>
      </c>
      <c r="AJ248" s="15">
        <f t="shared" si="45"/>
        <v>104784</v>
      </c>
      <c r="AK248" s="15">
        <f t="shared" si="46"/>
        <v>110448</v>
      </c>
      <c r="AL248" s="15">
        <f t="shared" si="47"/>
        <v>116112</v>
      </c>
      <c r="AM248" s="6" t="s">
        <v>631</v>
      </c>
      <c r="AN248" s="6" t="s">
        <v>334</v>
      </c>
      <c r="AO248" s="6" t="s">
        <v>385</v>
      </c>
      <c r="AP248" s="6">
        <v>1</v>
      </c>
      <c r="AQ248" s="14"/>
      <c r="AR248" s="14"/>
      <c r="AS248" s="14"/>
      <c r="AT248" s="14"/>
      <c r="AU248" s="6"/>
      <c r="AV248" s="6"/>
      <c r="AW248" s="6"/>
      <c r="AX248" s="6"/>
    </row>
    <row r="249" spans="1:50" x14ac:dyDescent="0.25">
      <c r="A249" s="6" t="s">
        <v>335</v>
      </c>
      <c r="B249" s="15">
        <v>94100</v>
      </c>
      <c r="C249" s="15">
        <v>17150</v>
      </c>
      <c r="D249" s="15">
        <v>20440</v>
      </c>
      <c r="E249" s="15">
        <v>25820</v>
      </c>
      <c r="F249" s="15">
        <v>31200</v>
      </c>
      <c r="G249" s="15">
        <v>36580</v>
      </c>
      <c r="H249" s="15">
        <v>41960</v>
      </c>
      <c r="I249" s="15">
        <v>47340</v>
      </c>
      <c r="J249" s="15">
        <v>52720</v>
      </c>
      <c r="K249" s="15">
        <f t="shared" si="36"/>
        <v>43680</v>
      </c>
      <c r="L249" s="15">
        <f t="shared" si="37"/>
        <v>46176</v>
      </c>
      <c r="M249" s="15">
        <f t="shared" si="38"/>
        <v>48672</v>
      </c>
      <c r="N249" s="15">
        <f t="shared" si="39"/>
        <v>51168</v>
      </c>
      <c r="O249" s="15">
        <v>28500</v>
      </c>
      <c r="P249" s="15">
        <v>32600</v>
      </c>
      <c r="Q249" s="15">
        <v>36650</v>
      </c>
      <c r="R249" s="15">
        <v>40750</v>
      </c>
      <c r="S249" s="15">
        <v>44050</v>
      </c>
      <c r="T249" s="15">
        <v>47300</v>
      </c>
      <c r="U249" s="15">
        <v>50500</v>
      </c>
      <c r="V249" s="15">
        <v>53800</v>
      </c>
      <c r="W249" s="15">
        <f t="shared" si="40"/>
        <v>57050</v>
      </c>
      <c r="X249" s="15">
        <f t="shared" si="41"/>
        <v>60310</v>
      </c>
      <c r="Y249" s="15">
        <f t="shared" si="42"/>
        <v>63570</v>
      </c>
      <c r="Z249" s="15">
        <f t="shared" si="43"/>
        <v>66830</v>
      </c>
      <c r="AA249" s="15">
        <v>45650</v>
      </c>
      <c r="AB249" s="15">
        <v>52150</v>
      </c>
      <c r="AC249" s="15">
        <v>58700</v>
      </c>
      <c r="AD249" s="15">
        <v>65200</v>
      </c>
      <c r="AE249" s="15">
        <v>70450</v>
      </c>
      <c r="AF249" s="15">
        <v>75650</v>
      </c>
      <c r="AG249" s="15">
        <v>80850</v>
      </c>
      <c r="AH249" s="15">
        <v>86100</v>
      </c>
      <c r="AI249" s="15">
        <f t="shared" si="44"/>
        <v>91280</v>
      </c>
      <c r="AJ249" s="15">
        <f t="shared" si="45"/>
        <v>96496</v>
      </c>
      <c r="AK249" s="15">
        <f t="shared" si="46"/>
        <v>101712</v>
      </c>
      <c r="AL249" s="15">
        <f t="shared" si="47"/>
        <v>106928</v>
      </c>
      <c r="AM249" s="6" t="s">
        <v>632</v>
      </c>
      <c r="AN249" s="6" t="s">
        <v>335</v>
      </c>
      <c r="AO249" s="6" t="s">
        <v>385</v>
      </c>
      <c r="AP249" s="6">
        <v>0</v>
      </c>
      <c r="AQ249" s="14"/>
      <c r="AR249" s="14"/>
      <c r="AS249" s="14"/>
      <c r="AT249" s="14"/>
      <c r="AU249" s="6"/>
      <c r="AV249" s="6"/>
      <c r="AW249" s="6"/>
      <c r="AX249" s="6"/>
    </row>
    <row r="250" spans="1:50" x14ac:dyDescent="0.25">
      <c r="A250" s="6" t="s">
        <v>336</v>
      </c>
      <c r="B250" s="15">
        <v>98700</v>
      </c>
      <c r="C250" s="15">
        <v>20350</v>
      </c>
      <c r="D250" s="15">
        <v>23250</v>
      </c>
      <c r="E250" s="15">
        <v>26150</v>
      </c>
      <c r="F250" s="15">
        <v>31200</v>
      </c>
      <c r="G250" s="15">
        <v>36580</v>
      </c>
      <c r="H250" s="15">
        <v>41960</v>
      </c>
      <c r="I250" s="15">
        <v>47340</v>
      </c>
      <c r="J250" s="15">
        <v>52720</v>
      </c>
      <c r="K250" s="15">
        <f t="shared" si="36"/>
        <v>43680</v>
      </c>
      <c r="L250" s="15">
        <f t="shared" si="37"/>
        <v>46176</v>
      </c>
      <c r="M250" s="15">
        <f t="shared" si="38"/>
        <v>48672</v>
      </c>
      <c r="N250" s="15">
        <f t="shared" si="39"/>
        <v>51168</v>
      </c>
      <c r="O250" s="15">
        <v>33850</v>
      </c>
      <c r="P250" s="15">
        <v>38700</v>
      </c>
      <c r="Q250" s="15">
        <v>43550</v>
      </c>
      <c r="R250" s="15">
        <v>48400</v>
      </c>
      <c r="S250" s="15">
        <v>52300</v>
      </c>
      <c r="T250" s="15">
        <v>56150</v>
      </c>
      <c r="U250" s="15">
        <v>60050</v>
      </c>
      <c r="V250" s="15">
        <v>63900</v>
      </c>
      <c r="W250" s="15">
        <f t="shared" si="40"/>
        <v>67760</v>
      </c>
      <c r="X250" s="15">
        <f t="shared" si="41"/>
        <v>71632</v>
      </c>
      <c r="Y250" s="15">
        <f t="shared" si="42"/>
        <v>75504</v>
      </c>
      <c r="Z250" s="15">
        <f t="shared" si="43"/>
        <v>79376</v>
      </c>
      <c r="AA250" s="15">
        <v>54200</v>
      </c>
      <c r="AB250" s="15">
        <v>61950</v>
      </c>
      <c r="AC250" s="15">
        <v>69700</v>
      </c>
      <c r="AD250" s="15">
        <v>77400</v>
      </c>
      <c r="AE250" s="15">
        <v>83600</v>
      </c>
      <c r="AF250" s="15">
        <v>89800</v>
      </c>
      <c r="AG250" s="15">
        <v>96000</v>
      </c>
      <c r="AH250" s="15">
        <v>102200</v>
      </c>
      <c r="AI250" s="15">
        <f t="shared" si="44"/>
        <v>108360</v>
      </c>
      <c r="AJ250" s="15">
        <f t="shared" si="45"/>
        <v>114552</v>
      </c>
      <c r="AK250" s="15">
        <f t="shared" si="46"/>
        <v>120744</v>
      </c>
      <c r="AL250" s="15">
        <f t="shared" si="47"/>
        <v>126936</v>
      </c>
      <c r="AM250" s="6" t="s">
        <v>633</v>
      </c>
      <c r="AN250" s="6" t="s">
        <v>336</v>
      </c>
      <c r="AO250" s="6" t="s">
        <v>385</v>
      </c>
      <c r="AP250" s="6">
        <v>1</v>
      </c>
      <c r="AQ250" s="14"/>
      <c r="AR250" s="14"/>
      <c r="AS250" s="14"/>
      <c r="AT250" s="14"/>
      <c r="AU250" s="6"/>
      <c r="AV250" s="6"/>
      <c r="AW250" s="6"/>
      <c r="AX250" s="6"/>
    </row>
    <row r="251" spans="1:50" x14ac:dyDescent="0.25">
      <c r="A251" s="6" t="s">
        <v>337</v>
      </c>
      <c r="B251" s="15">
        <v>80600</v>
      </c>
      <c r="C251" s="15">
        <v>16800</v>
      </c>
      <c r="D251" s="15">
        <v>20440</v>
      </c>
      <c r="E251" s="15">
        <v>25820</v>
      </c>
      <c r="F251" s="15">
        <v>31200</v>
      </c>
      <c r="G251" s="15">
        <v>36580</v>
      </c>
      <c r="H251" s="15">
        <v>41960</v>
      </c>
      <c r="I251" s="15">
        <v>47340</v>
      </c>
      <c r="J251" s="15">
        <v>52720</v>
      </c>
      <c r="K251" s="15">
        <f t="shared" si="36"/>
        <v>43680</v>
      </c>
      <c r="L251" s="15">
        <f t="shared" si="37"/>
        <v>46176</v>
      </c>
      <c r="M251" s="15">
        <f t="shared" si="38"/>
        <v>48672</v>
      </c>
      <c r="N251" s="15">
        <f t="shared" si="39"/>
        <v>51168</v>
      </c>
      <c r="O251" s="15">
        <v>28000</v>
      </c>
      <c r="P251" s="15">
        <v>32000</v>
      </c>
      <c r="Q251" s="15">
        <v>36000</v>
      </c>
      <c r="R251" s="15">
        <v>40000</v>
      </c>
      <c r="S251" s="15">
        <v>43200</v>
      </c>
      <c r="T251" s="15">
        <v>46400</v>
      </c>
      <c r="U251" s="15">
        <v>49600</v>
      </c>
      <c r="V251" s="15">
        <v>52800</v>
      </c>
      <c r="W251" s="15">
        <f t="shared" si="40"/>
        <v>56000</v>
      </c>
      <c r="X251" s="15">
        <f t="shared" si="41"/>
        <v>59200</v>
      </c>
      <c r="Y251" s="15">
        <f t="shared" si="42"/>
        <v>62400</v>
      </c>
      <c r="Z251" s="15">
        <f t="shared" si="43"/>
        <v>65600</v>
      </c>
      <c r="AA251" s="15">
        <v>44800</v>
      </c>
      <c r="AB251" s="15">
        <v>51200</v>
      </c>
      <c r="AC251" s="15">
        <v>57600</v>
      </c>
      <c r="AD251" s="15">
        <v>64000</v>
      </c>
      <c r="AE251" s="15">
        <v>69150</v>
      </c>
      <c r="AF251" s="15">
        <v>74250</v>
      </c>
      <c r="AG251" s="15">
        <v>79400</v>
      </c>
      <c r="AH251" s="15">
        <v>84500</v>
      </c>
      <c r="AI251" s="15">
        <f t="shared" si="44"/>
        <v>89600</v>
      </c>
      <c r="AJ251" s="15">
        <f t="shared" si="45"/>
        <v>94720</v>
      </c>
      <c r="AK251" s="15">
        <f t="shared" si="46"/>
        <v>99840</v>
      </c>
      <c r="AL251" s="15">
        <f t="shared" si="47"/>
        <v>104960</v>
      </c>
      <c r="AM251" s="6" t="s">
        <v>634</v>
      </c>
      <c r="AN251" s="6" t="s">
        <v>337</v>
      </c>
      <c r="AO251" s="6" t="s">
        <v>385</v>
      </c>
      <c r="AP251" s="6">
        <v>0</v>
      </c>
      <c r="AQ251" s="14"/>
      <c r="AR251" s="14"/>
      <c r="AS251" s="14"/>
      <c r="AT251" s="14"/>
      <c r="AU251" s="6"/>
      <c r="AV251" s="6"/>
      <c r="AW251" s="6"/>
      <c r="AX251" s="6"/>
    </row>
    <row r="252" spans="1:50" x14ac:dyDescent="0.25">
      <c r="A252" s="6" t="s">
        <v>338</v>
      </c>
      <c r="B252" s="15">
        <v>91700</v>
      </c>
      <c r="C252" s="15">
        <v>19250</v>
      </c>
      <c r="D252" s="15">
        <v>22000</v>
      </c>
      <c r="E252" s="15">
        <v>25820</v>
      </c>
      <c r="F252" s="15">
        <v>31200</v>
      </c>
      <c r="G252" s="15">
        <v>36580</v>
      </c>
      <c r="H252" s="15">
        <v>41960</v>
      </c>
      <c r="I252" s="15">
        <v>47340</v>
      </c>
      <c r="J252" s="15">
        <v>52720</v>
      </c>
      <c r="K252" s="15">
        <f t="shared" si="36"/>
        <v>43680</v>
      </c>
      <c r="L252" s="15">
        <f t="shared" si="37"/>
        <v>46176</v>
      </c>
      <c r="M252" s="15">
        <f t="shared" si="38"/>
        <v>48672</v>
      </c>
      <c r="N252" s="15">
        <f t="shared" si="39"/>
        <v>51168</v>
      </c>
      <c r="O252" s="15">
        <v>32100</v>
      </c>
      <c r="P252" s="15">
        <v>36700</v>
      </c>
      <c r="Q252" s="15">
        <v>41300</v>
      </c>
      <c r="R252" s="15">
        <v>45850</v>
      </c>
      <c r="S252" s="15">
        <v>49550</v>
      </c>
      <c r="T252" s="15">
        <v>53200</v>
      </c>
      <c r="U252" s="15">
        <v>56900</v>
      </c>
      <c r="V252" s="15">
        <v>60550</v>
      </c>
      <c r="W252" s="15">
        <f t="shared" si="40"/>
        <v>64189.999999999993</v>
      </c>
      <c r="X252" s="15">
        <f t="shared" si="41"/>
        <v>67858</v>
      </c>
      <c r="Y252" s="15">
        <f t="shared" si="42"/>
        <v>71526</v>
      </c>
      <c r="Z252" s="15">
        <f t="shared" si="43"/>
        <v>75194</v>
      </c>
      <c r="AA252" s="15">
        <v>51350</v>
      </c>
      <c r="AB252" s="15">
        <v>58700</v>
      </c>
      <c r="AC252" s="15">
        <v>66050</v>
      </c>
      <c r="AD252" s="15">
        <v>73350</v>
      </c>
      <c r="AE252" s="15">
        <v>79250</v>
      </c>
      <c r="AF252" s="15">
        <v>85100</v>
      </c>
      <c r="AG252" s="15">
        <v>91000</v>
      </c>
      <c r="AH252" s="15">
        <v>96850</v>
      </c>
      <c r="AI252" s="15">
        <f t="shared" si="44"/>
        <v>102690</v>
      </c>
      <c r="AJ252" s="15">
        <f t="shared" si="45"/>
        <v>108558</v>
      </c>
      <c r="AK252" s="15">
        <f t="shared" si="46"/>
        <v>114426</v>
      </c>
      <c r="AL252" s="15">
        <f t="shared" si="47"/>
        <v>120294</v>
      </c>
      <c r="AM252" s="6" t="s">
        <v>635</v>
      </c>
      <c r="AN252" s="6" t="s">
        <v>338</v>
      </c>
      <c r="AO252" s="6" t="s">
        <v>385</v>
      </c>
      <c r="AP252" s="6">
        <v>0</v>
      </c>
      <c r="AQ252" s="14"/>
      <c r="AR252" s="14"/>
      <c r="AS252" s="14"/>
      <c r="AT252" s="14"/>
      <c r="AU252" s="6"/>
      <c r="AV252" s="6"/>
      <c r="AW252" s="6"/>
      <c r="AX252" s="6"/>
    </row>
    <row r="253" spans="1:50" x14ac:dyDescent="0.25">
      <c r="A253" s="6" t="s">
        <v>339</v>
      </c>
      <c r="B253" s="15">
        <v>93500</v>
      </c>
      <c r="C253" s="15">
        <v>17000</v>
      </c>
      <c r="D253" s="15">
        <v>20440</v>
      </c>
      <c r="E253" s="15">
        <v>25820</v>
      </c>
      <c r="F253" s="15">
        <v>31200</v>
      </c>
      <c r="G253" s="15">
        <v>36580</v>
      </c>
      <c r="H253" s="15">
        <v>41960</v>
      </c>
      <c r="I253" s="15">
        <v>47340</v>
      </c>
      <c r="J253" s="15">
        <v>52720</v>
      </c>
      <c r="K253" s="15">
        <f t="shared" si="36"/>
        <v>43680</v>
      </c>
      <c r="L253" s="15">
        <f t="shared" si="37"/>
        <v>46176</v>
      </c>
      <c r="M253" s="15">
        <f t="shared" si="38"/>
        <v>48672</v>
      </c>
      <c r="N253" s="15">
        <f t="shared" si="39"/>
        <v>51168</v>
      </c>
      <c r="O253" s="15">
        <v>28300</v>
      </c>
      <c r="P253" s="15">
        <v>32300</v>
      </c>
      <c r="Q253" s="15">
        <v>36400</v>
      </c>
      <c r="R253" s="15">
        <v>40400</v>
      </c>
      <c r="S253" s="15">
        <v>43650</v>
      </c>
      <c r="T253" s="15">
        <v>46900</v>
      </c>
      <c r="U253" s="15">
        <v>50100</v>
      </c>
      <c r="V253" s="15">
        <v>53350</v>
      </c>
      <c r="W253" s="15">
        <f t="shared" si="40"/>
        <v>56560</v>
      </c>
      <c r="X253" s="15">
        <f t="shared" si="41"/>
        <v>59792</v>
      </c>
      <c r="Y253" s="15">
        <f t="shared" si="42"/>
        <v>63024</v>
      </c>
      <c r="Z253" s="15">
        <f t="shared" si="43"/>
        <v>66256</v>
      </c>
      <c r="AA253" s="15">
        <v>45250</v>
      </c>
      <c r="AB253" s="15">
        <v>51700</v>
      </c>
      <c r="AC253" s="15">
        <v>58150</v>
      </c>
      <c r="AD253" s="15">
        <v>64600</v>
      </c>
      <c r="AE253" s="15">
        <v>69750</v>
      </c>
      <c r="AF253" s="15">
        <v>74950</v>
      </c>
      <c r="AG253" s="15">
        <v>80100</v>
      </c>
      <c r="AH253" s="15">
        <v>85300</v>
      </c>
      <c r="AI253" s="15">
        <f t="shared" si="44"/>
        <v>90440</v>
      </c>
      <c r="AJ253" s="15">
        <f t="shared" si="45"/>
        <v>95608</v>
      </c>
      <c r="AK253" s="15">
        <f t="shared" si="46"/>
        <v>100776</v>
      </c>
      <c r="AL253" s="15">
        <f t="shared" si="47"/>
        <v>105944</v>
      </c>
      <c r="AM253" s="6" t="s">
        <v>636</v>
      </c>
      <c r="AN253" s="6" t="s">
        <v>339</v>
      </c>
      <c r="AO253" s="6" t="s">
        <v>385</v>
      </c>
      <c r="AP253" s="6">
        <v>0</v>
      </c>
      <c r="AQ253" s="14"/>
      <c r="AR253" s="14"/>
      <c r="AS253" s="14"/>
      <c r="AT253" s="14"/>
      <c r="AU253" s="6"/>
      <c r="AV253" s="6"/>
      <c r="AW253" s="6"/>
      <c r="AX253" s="6"/>
    </row>
    <row r="254" spans="1:50" x14ac:dyDescent="0.25">
      <c r="A254" s="6" t="s">
        <v>340</v>
      </c>
      <c r="B254" s="15">
        <v>41600</v>
      </c>
      <c r="C254" s="15">
        <v>15750</v>
      </c>
      <c r="D254" s="15">
        <v>20440</v>
      </c>
      <c r="E254" s="15">
        <v>25820</v>
      </c>
      <c r="F254" s="15">
        <v>31200</v>
      </c>
      <c r="G254" s="15">
        <v>36580</v>
      </c>
      <c r="H254" s="15">
        <v>41960</v>
      </c>
      <c r="I254" s="15">
        <v>46500</v>
      </c>
      <c r="J254" s="15">
        <v>49500</v>
      </c>
      <c r="K254" s="15">
        <f t="shared" si="36"/>
        <v>43680</v>
      </c>
      <c r="L254" s="15">
        <f t="shared" si="37"/>
        <v>46176</v>
      </c>
      <c r="M254" s="15">
        <f t="shared" si="38"/>
        <v>48672</v>
      </c>
      <c r="N254" s="15">
        <f t="shared" si="39"/>
        <v>51168</v>
      </c>
      <c r="O254" s="15">
        <v>26250</v>
      </c>
      <c r="P254" s="15">
        <v>30000</v>
      </c>
      <c r="Q254" s="15">
        <v>33750</v>
      </c>
      <c r="R254" s="15">
        <v>37500</v>
      </c>
      <c r="S254" s="15">
        <v>40500</v>
      </c>
      <c r="T254" s="15">
        <v>43500</v>
      </c>
      <c r="U254" s="15">
        <v>46500</v>
      </c>
      <c r="V254" s="15">
        <v>49500</v>
      </c>
      <c r="W254" s="15">
        <f t="shared" si="40"/>
        <v>52500</v>
      </c>
      <c r="X254" s="15">
        <f t="shared" si="41"/>
        <v>55500</v>
      </c>
      <c r="Y254" s="15">
        <f t="shared" si="42"/>
        <v>58500</v>
      </c>
      <c r="Z254" s="15">
        <f t="shared" si="43"/>
        <v>61500</v>
      </c>
      <c r="AA254" s="15">
        <v>42000</v>
      </c>
      <c r="AB254" s="15">
        <v>48000</v>
      </c>
      <c r="AC254" s="15">
        <v>54000</v>
      </c>
      <c r="AD254" s="15">
        <v>60000</v>
      </c>
      <c r="AE254" s="15">
        <v>64800</v>
      </c>
      <c r="AF254" s="15">
        <v>69600</v>
      </c>
      <c r="AG254" s="15">
        <v>74400</v>
      </c>
      <c r="AH254" s="15">
        <v>79200</v>
      </c>
      <c r="AI254" s="15">
        <f t="shared" si="44"/>
        <v>84000</v>
      </c>
      <c r="AJ254" s="15">
        <f t="shared" si="45"/>
        <v>88800</v>
      </c>
      <c r="AK254" s="15">
        <f t="shared" si="46"/>
        <v>93600</v>
      </c>
      <c r="AL254" s="15">
        <f t="shared" si="47"/>
        <v>98400</v>
      </c>
      <c r="AM254" s="6" t="s">
        <v>637</v>
      </c>
      <c r="AN254" s="6" t="s">
        <v>340</v>
      </c>
      <c r="AO254" s="6" t="s">
        <v>385</v>
      </c>
      <c r="AP254" s="6">
        <v>0</v>
      </c>
      <c r="AQ254" s="14"/>
      <c r="AR254" s="14"/>
      <c r="AS254" s="14"/>
      <c r="AT254" s="14"/>
      <c r="AU254" s="6"/>
      <c r="AV254" s="6"/>
      <c r="AW254" s="6"/>
      <c r="AX254" s="6"/>
    </row>
    <row r="255" spans="1:50" x14ac:dyDescent="0.25">
      <c r="A255" s="6" t="s">
        <v>341</v>
      </c>
      <c r="B255" s="15">
        <v>55900</v>
      </c>
      <c r="C255" s="15">
        <v>15750</v>
      </c>
      <c r="D255" s="15">
        <v>20440</v>
      </c>
      <c r="E255" s="15">
        <v>25820</v>
      </c>
      <c r="F255" s="15">
        <v>31200</v>
      </c>
      <c r="G255" s="15">
        <v>36580</v>
      </c>
      <c r="H255" s="15">
        <v>41960</v>
      </c>
      <c r="I255" s="15">
        <v>46500</v>
      </c>
      <c r="J255" s="15">
        <v>49500</v>
      </c>
      <c r="K255" s="15">
        <f t="shared" si="36"/>
        <v>43680</v>
      </c>
      <c r="L255" s="15">
        <f t="shared" si="37"/>
        <v>46176</v>
      </c>
      <c r="M255" s="15">
        <f t="shared" si="38"/>
        <v>48672</v>
      </c>
      <c r="N255" s="15">
        <f t="shared" si="39"/>
        <v>51168</v>
      </c>
      <c r="O255" s="15">
        <v>26250</v>
      </c>
      <c r="P255" s="15">
        <v>30000</v>
      </c>
      <c r="Q255" s="15">
        <v>33750</v>
      </c>
      <c r="R255" s="15">
        <v>37500</v>
      </c>
      <c r="S255" s="15">
        <v>40500</v>
      </c>
      <c r="T255" s="15">
        <v>43500</v>
      </c>
      <c r="U255" s="15">
        <v>46500</v>
      </c>
      <c r="V255" s="15">
        <v>49500</v>
      </c>
      <c r="W255" s="15">
        <f t="shared" si="40"/>
        <v>52500</v>
      </c>
      <c r="X255" s="15">
        <f t="shared" si="41"/>
        <v>55500</v>
      </c>
      <c r="Y255" s="15">
        <f t="shared" si="42"/>
        <v>58500</v>
      </c>
      <c r="Z255" s="15">
        <f t="shared" si="43"/>
        <v>61500</v>
      </c>
      <c r="AA255" s="15">
        <v>42000</v>
      </c>
      <c r="AB255" s="15">
        <v>48000</v>
      </c>
      <c r="AC255" s="15">
        <v>54000</v>
      </c>
      <c r="AD255" s="15">
        <v>60000</v>
      </c>
      <c r="AE255" s="15">
        <v>64800</v>
      </c>
      <c r="AF255" s="15">
        <v>69600</v>
      </c>
      <c r="AG255" s="15">
        <v>74400</v>
      </c>
      <c r="AH255" s="15">
        <v>79200</v>
      </c>
      <c r="AI255" s="15">
        <f t="shared" si="44"/>
        <v>84000</v>
      </c>
      <c r="AJ255" s="15">
        <f t="shared" si="45"/>
        <v>88800</v>
      </c>
      <c r="AK255" s="15">
        <f t="shared" si="46"/>
        <v>93600</v>
      </c>
      <c r="AL255" s="15">
        <f t="shared" si="47"/>
        <v>98400</v>
      </c>
      <c r="AM255" s="6" t="s">
        <v>638</v>
      </c>
      <c r="AN255" s="6" t="s">
        <v>341</v>
      </c>
      <c r="AO255" s="6" t="s">
        <v>385</v>
      </c>
      <c r="AP255" s="6">
        <v>0</v>
      </c>
      <c r="AQ255" s="14"/>
      <c r="AR255" s="14"/>
      <c r="AS255" s="14"/>
      <c r="AT255" s="14"/>
      <c r="AU255" s="6"/>
      <c r="AV255" s="6"/>
      <c r="AW255" s="6"/>
      <c r="AX255" s="6"/>
    </row>
  </sheetData>
  <phoneticPr fontId="3"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9148a8e-7a1d-4bf9-aa15-e544fff0586d">
      <Terms xmlns="http://schemas.microsoft.com/office/infopath/2007/PartnerControls"/>
    </lcf76f155ced4ddcb4097134ff3c332f>
    <TaxCatchAll xmlns="b99519d0-d14d-4a3a-a1b8-5327f8c85394" xsi:nil="true"/>
    <Document_x0020_Type xmlns="99148a8e-7a1d-4bf9-aa15-e544fff0586d" xsi:nil="true"/>
    <_dlc_DocId xmlns="b99519d0-d14d-4a3a-a1b8-5327f8c85394">WN7RVVYW3SMP-5332573-16386</_dlc_DocId>
    <_dlc_DocIdUrl xmlns="b99519d0-d14d-4a3a-a1b8-5327f8c85394">
      <Url>https://texasrebuilds.sharepoint.com/sites/cdr-policy-dev/_layouts/15/DocIdRedir.aspx?ID=WN7RVVYW3SMP-5332573-16386</Url>
      <Description>WN7RVVYW3SMP-5332573-16386</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6F34E212C14064C8C7F699DB953F7E1" ma:contentTypeVersion="16" ma:contentTypeDescription="Create a new document." ma:contentTypeScope="" ma:versionID="f52d157ec2a33b5e7651d0d30fb2f5e3">
  <xsd:schema xmlns:xsd="http://www.w3.org/2001/XMLSchema" xmlns:xs="http://www.w3.org/2001/XMLSchema" xmlns:p="http://schemas.microsoft.com/office/2006/metadata/properties" xmlns:ns2="99148a8e-7a1d-4bf9-aa15-e544fff0586d" xmlns:ns3="b99519d0-d14d-4a3a-a1b8-5327f8c85394" targetNamespace="http://schemas.microsoft.com/office/2006/metadata/properties" ma:root="true" ma:fieldsID="c9fa69c58321b67f14a66ca9a8989962" ns2:_="" ns3:_="">
    <xsd:import namespace="99148a8e-7a1d-4bf9-aa15-e544fff0586d"/>
    <xsd:import namespace="b99519d0-d14d-4a3a-a1b8-5327f8c85394"/>
    <xsd:element name="properties">
      <xsd:complexType>
        <xsd:sequence>
          <xsd:element name="documentManagement">
            <xsd:complexType>
              <xsd:all>
                <xsd:element ref="ns2:Document_x0020_Type" minOccurs="0"/>
                <xsd:element ref="ns3:_dlc_DocId" minOccurs="0"/>
                <xsd:element ref="ns3:_dlc_DocIdUrl" minOccurs="0"/>
                <xsd:element ref="ns3:_dlc_DocIdPersistId"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148a8e-7a1d-4bf9-aa15-e544fff0586d" elementFormDefault="qualified">
    <xsd:import namespace="http://schemas.microsoft.com/office/2006/documentManagement/types"/>
    <xsd:import namespace="http://schemas.microsoft.com/office/infopath/2007/PartnerControls"/>
    <xsd:element name="Document_x0020_Type" ma:index="8" nillable="true" ma:displayName="Document Type" ma:format="Dropdown" ma:internalName="Document_x0020_Type">
      <xsd:simpleType>
        <xsd:restriction base="dms:Choice">
          <xsd:enumeration value="Data"/>
          <xsd:enumeration value="SOPs"/>
          <xsd:enumeration value="Memo"/>
          <xsd:enumeration value="Action Plan Docs"/>
          <xsd:enumeration value="Resources"/>
          <xsd:enumeration value="Contacts"/>
          <xsd:enumeration value="Presentations"/>
        </xsd:restriction>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0ebc9f0-6ce8-497b-a5d7-aeb949375202"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99519d0-d14d-4a3a-a1b8-5327f8c85394"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element name="TaxCatchAll" ma:index="22" nillable="true" ma:displayName="Taxonomy Catch All Column" ma:hidden="true" ma:list="{c75193d8-b24c-444f-93ad-0aaf25abb269}" ma:internalName="TaxCatchAll" ma:showField="CatchAllData" ma:web="b99519d0-d14d-4a3a-a1b8-5327f8c85394">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D183A89-4C16-41E5-A4A2-C6BF85E0379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98429564-1B8D-43DC-A4D1-311579DED665}">
  <ds:schemaRefs>
    <ds:schemaRef ds:uri="http://schemas.microsoft.com/sharepoint/v3/contenttype/forms"/>
  </ds:schemaRefs>
</ds:datastoreItem>
</file>

<file path=customXml/itemProps3.xml><?xml version="1.0" encoding="utf-8"?>
<ds:datastoreItem xmlns:ds="http://schemas.openxmlformats.org/officeDocument/2006/customXml" ds:itemID="{C7DA8973-1350-478E-ACCB-B23D287EEB0E}"/>
</file>

<file path=customXml/itemProps4.xml><?xml version="1.0" encoding="utf-8"?>
<ds:datastoreItem xmlns:ds="http://schemas.openxmlformats.org/officeDocument/2006/customXml" ds:itemID="{922B56FF-DED3-4595-9FB6-8172BEEBD29A}"/>
</file>

<file path=docMetadata/LabelInfo.xml><?xml version="1.0" encoding="utf-8"?>
<clbl:labelList xmlns:clbl="http://schemas.microsoft.com/office/2020/mipLabelMetadata">
  <clbl:label id="{cf90b97b-be46-4a00-9700-81ce4ff1b7f6}" enabled="0" method="" siteId="{cf90b97b-be46-4a00-9700-81ce4ff1b7f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Survey Questionnaire</vt:lpstr>
      <vt:lpstr>Drop Down Options</vt:lpstr>
      <vt:lpstr>Income Tables </vt:lpstr>
      <vt:lpstr>'Survey Questionnaire'!Print_Area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Bizot, Robby</dc:creator>
  <cp:keywords/>
  <dc:description/>
  <cp:lastModifiedBy>Belanger, Morgaine</cp:lastModifiedBy>
  <cp:revision/>
  <dcterms:created xsi:type="dcterms:W3CDTF">2020-09-09T17:28:37Z</dcterms:created>
  <dcterms:modified xsi:type="dcterms:W3CDTF">2025-01-22T22:56:02Z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0x01010086F34E212C14064C8C7F699DB953F7E1</vt:lpwstr>
  </property>
  <property fmtid="{D5CDD505-2E9C-101B-9397-08002B2CF9AE}" pid="3" name="_dlc_DocIdItemGuid">
    <vt:lpwstr>eac2fd4b-b256-4bea-af7e-7647ef58b6c3</vt:lpwstr>
  </property>
</Properties>
</file>