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4.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8"/>
  <workbookPr defaultThemeVersion="166925"/>
  <mc:AlternateContent xmlns:mc="http://schemas.openxmlformats.org/markup-compatibility/2006">
    <mc:Choice Requires="x15">
      <x15ac:absPath xmlns:x15ac="http://schemas.microsoft.com/office/spreadsheetml/2010/11/ac" url="C:\Users\MEsperMa\Documents\"/>
    </mc:Choice>
  </mc:AlternateContent>
  <xr:revisionPtr revIDLastSave="0" documentId="8_{CA8BB294-51A4-4CCF-96CE-03A447136F53}" xr6:coauthVersionLast="47" xr6:coauthVersionMax="47" xr10:uidLastSave="{00000000-0000-0000-0000-000000000000}"/>
  <bookViews>
    <workbookView xWindow="-110" yWindow="-110" windowWidth="19420" windowHeight="10420" firstSheet="3" activeTab="3" xr2:uid="{B3F707D0-6791-4E25-B4DB-4917B252E0C2}"/>
  </bookViews>
  <sheets>
    <sheet name="Instructions" sheetId="4" r:id="rId1"/>
    <sheet name="Relocation" sheetId="1" r:id="rId2"/>
    <sheet name="Down Payment" sheetId="2" r:id="rId3"/>
    <sheet name="Buyout Incentive" sheetId="3" r:id="rId4"/>
  </sheets>
  <definedNames>
    <definedName name="_Hlk53583465" localSheetId="2">'Down Payment'!$B$219</definedName>
    <definedName name="_xlnm.Print_Area" localSheetId="2">'Down Payment'!$B$1:$M$220</definedName>
    <definedName name="_xlnm.Print_Area" localSheetId="0">Instructions!$A$1:$L$27</definedName>
    <definedName name="_xlnm.Print_Area" localSheetId="1">Relocation!$B$1:$L$205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3" l="1"/>
  <c r="J33" i="3" l="1"/>
  <c r="K33" i="3"/>
  <c r="J34" i="3"/>
  <c r="E34" i="3"/>
  <c r="E33" i="3"/>
  <c r="E20" i="3"/>
  <c r="E19" i="3"/>
  <c r="H18" i="3"/>
  <c r="E18" i="3"/>
  <c r="E17" i="3"/>
  <c r="E16" i="3"/>
  <c r="H15" i="3"/>
  <c r="E34" i="2"/>
  <c r="E33" i="2"/>
  <c r="H18" i="2"/>
  <c r="H15" i="2"/>
  <c r="E20" i="2"/>
  <c r="E19" i="2"/>
  <c r="E18" i="2"/>
  <c r="E17" i="2"/>
  <c r="E16" i="2"/>
  <c r="E15" i="2"/>
  <c r="K53" i="3" l="1"/>
  <c r="K54" i="3" s="1"/>
  <c r="J53" i="3"/>
  <c r="J54" i="3" s="1"/>
  <c r="K54" i="2" l="1"/>
  <c r="K55" i="2" s="1"/>
  <c r="J54" i="2"/>
  <c r="J55" i="2" s="1"/>
  <c r="G79" i="3" l="1"/>
  <c r="E76" i="3"/>
  <c r="E79" i="3" s="1"/>
  <c r="J69" i="3"/>
  <c r="G76" i="2"/>
  <c r="E73" i="2"/>
  <c r="E76" i="2" s="1"/>
  <c r="J168" i="1"/>
  <c r="J170" i="1" s="1"/>
  <c r="I168" i="1"/>
  <c r="I170" i="1" s="1"/>
  <c r="G168" i="1"/>
  <c r="G170" i="1" s="1"/>
  <c r="F168" i="1"/>
  <c r="F170" i="1" s="1"/>
  <c r="E168" i="1"/>
  <c r="E170" i="1" s="1"/>
  <c r="D168" i="1"/>
  <c r="D170" i="1" s="1"/>
  <c r="J143" i="1"/>
  <c r="I143" i="1"/>
  <c r="J131" i="1"/>
  <c r="I131" i="1"/>
  <c r="J119" i="1"/>
  <c r="I119" i="1"/>
  <c r="J101" i="1"/>
  <c r="J103" i="1" s="1"/>
  <c r="I101" i="1"/>
  <c r="I103" i="1" s="1"/>
  <c r="G101" i="1"/>
  <c r="G103" i="1" s="1"/>
  <c r="F101" i="1"/>
  <c r="F103" i="1" s="1"/>
  <c r="E101" i="1"/>
  <c r="E103" i="1" s="1"/>
  <c r="D101" i="1"/>
  <c r="D103" i="1" s="1"/>
  <c r="J88" i="1"/>
  <c r="J90" i="1" s="1"/>
  <c r="I88" i="1"/>
  <c r="I90" i="1" s="1"/>
  <c r="G88" i="1"/>
  <c r="G90" i="1" s="1"/>
  <c r="F88" i="1"/>
  <c r="F90" i="1" s="1"/>
  <c r="E88" i="1"/>
  <c r="E90" i="1" s="1"/>
  <c r="D88" i="1"/>
  <c r="D90" i="1" s="1"/>
  <c r="J75" i="1"/>
  <c r="J77" i="1" s="1"/>
  <c r="I75" i="1"/>
  <c r="I77" i="1" s="1"/>
  <c r="G75" i="1"/>
  <c r="G77" i="1" s="1"/>
  <c r="F75" i="1"/>
  <c r="F77" i="1" s="1"/>
  <c r="E75" i="1"/>
  <c r="E77" i="1" s="1"/>
  <c r="D75" i="1"/>
  <c r="D77" i="1" s="1"/>
  <c r="J57" i="1"/>
  <c r="J59" i="1" s="1"/>
  <c r="I57" i="1"/>
  <c r="I59" i="1" s="1"/>
  <c r="G57" i="1"/>
  <c r="G59" i="1" s="1"/>
  <c r="F57" i="1"/>
  <c r="F59" i="1" s="1"/>
  <c r="E57" i="1"/>
  <c r="E59" i="1" s="1"/>
  <c r="D57" i="1"/>
  <c r="D59" i="1" s="1"/>
  <c r="J145" i="1" l="1"/>
  <c r="I151" i="1" s="1"/>
  <c r="D105" i="1"/>
  <c r="G105" i="1"/>
  <c r="I105" i="1"/>
  <c r="F150" i="1" s="1"/>
  <c r="J105" i="1"/>
  <c r="I150" i="1" s="1"/>
  <c r="G172" i="1"/>
  <c r="F175" i="1" s="1"/>
  <c r="F178" i="1" s="1"/>
  <c r="I145" i="1"/>
  <c r="F151" i="1" s="1"/>
  <c r="D172" i="1"/>
  <c r="D175" i="1" s="1"/>
  <c r="D178" i="1" s="1"/>
  <c r="E105" i="1"/>
  <c r="D61" i="1"/>
  <c r="F149" i="1" s="1"/>
  <c r="F105" i="1"/>
  <c r="G61" i="1"/>
  <c r="I149" i="1" s="1"/>
  <c r="I152" i="1" l="1"/>
  <c r="I155" i="1" s="1"/>
  <c r="F152" i="1"/>
  <c r="F155" i="1" s="1"/>
</calcChain>
</file>

<file path=xl/sharedStrings.xml><?xml version="1.0" encoding="utf-8"?>
<sst xmlns="http://schemas.openxmlformats.org/spreadsheetml/2006/main" count="383" uniqueCount="196">
  <si>
    <r>
      <t xml:space="preserve">                                                                                                                               Texas General Land Office                                                                                                                    </t>
    </r>
    <r>
      <rPr>
        <b/>
        <sz val="12"/>
        <color theme="1"/>
        <rFont val="Roboto Condensed Light"/>
      </rPr>
      <t xml:space="preserve">Community Development and Revitalization                                                                                                                                         </t>
    </r>
    <r>
      <rPr>
        <b/>
        <sz val="14"/>
        <color theme="1"/>
        <rFont val="Roboto Condensed Light"/>
      </rPr>
      <t xml:space="preserve">     </t>
    </r>
    <r>
      <rPr>
        <b/>
        <sz val="12"/>
        <color theme="1"/>
        <rFont val="Roboto Condensed Light"/>
      </rPr>
      <t>CDBG-DR Buyout/Acquisition Program
Incentive Calculation Forms (Non-URA)</t>
    </r>
  </si>
  <si>
    <r>
      <t xml:space="preserve">The following incentive calculation forms are for families and individuals applying for incentives under the CDBG-DR buyout/acquisition program. These forms are not to be used for people to request URA Assistance. Persons eligible for URA assistance should contact your case manager to determine the appropriate HUD form to complete to receive URA assistance. Refer to the subrecipient's housing guidelines to determine the incentives and caps that applicants may apply for. 
</t>
    </r>
    <r>
      <rPr>
        <b/>
        <sz val="11"/>
        <color theme="1"/>
        <rFont val="Roboto Condensed Light"/>
      </rPr>
      <t>Complete the corresponding sheet tab for each incentive that the applicant is applying for.</t>
    </r>
  </si>
  <si>
    <r>
      <t>Disclaimer:</t>
    </r>
    <r>
      <rPr>
        <i/>
        <sz val="10"/>
        <color theme="1"/>
        <rFont val="Roboto Condensed Light"/>
      </rPr>
      <t xml:space="preserve"> The Texas General Land Office has made every effort to ensure the information contained on this form is accurate and in compliance with the most up-to-date CDBG-DR and/or CDBG-MIT federal rules and regulations, as applicable. It should be noted that the Texas General Land Office assumes no liability or responsibility for any error or omission on this form that may result from the interim period between the publication of amended and/or revised federal rules and regulations and the Texas General Land Office's standard review and update schedule.</t>
    </r>
  </si>
  <si>
    <r>
      <t xml:space="preserve">                                                                                                                               Texas General Land Office
                                                                                                                    </t>
    </r>
    <r>
      <rPr>
        <b/>
        <sz val="12"/>
        <color theme="1"/>
        <rFont val="Roboto Condensed Light"/>
      </rPr>
      <t xml:space="preserve">Community Development and Revitalization
                                                                                                                                         </t>
    </r>
    <r>
      <rPr>
        <b/>
        <sz val="14"/>
        <color theme="1"/>
        <rFont val="Roboto Condensed Light"/>
      </rPr>
      <t xml:space="preserve">     </t>
    </r>
    <r>
      <rPr>
        <b/>
        <sz val="12"/>
        <color theme="1"/>
        <rFont val="Roboto Condensed Light"/>
      </rPr>
      <t>CDBG-DR Buyout/Acquisition Program
Relocation Incentive Calculation Form (Non-URA)</t>
    </r>
  </si>
  <si>
    <r>
      <t xml:space="preserve">Instructions: This incentive calculation form is for the use of families and individuals applying for payment of residential moving and related expenses under Relocation Incentives in the CDBG-DR Local Buyout and Acquisition Program. This form is </t>
    </r>
    <r>
      <rPr>
        <b/>
        <sz val="11"/>
        <color theme="1"/>
        <rFont val="Roboto Condensed Light"/>
      </rPr>
      <t>not</t>
    </r>
    <r>
      <rPr>
        <sz val="11"/>
        <color theme="1"/>
        <rFont val="Roboto Condensed Light"/>
      </rPr>
      <t xml:space="preserve"> to be used to request URA relocation assistance (Persons eligible for URA assistance should complete forms HUD-40030 and HUD-40043). You may be eligible to apply for either (1) a fixed payment (see 49 CFR 24.302), or (2) payment for estimated reasonable moving costs and related expenses based on quotes received or (3) in some cases, a payment based on a combination of moving options. You are eligible for an amount not to exceed the amount prescribed for relocation incentives located in the Subrecipient's housing guidelines. All claims for expenses must be supported by quotes, receipts, or other acceptable evidence. Your case manager will explain the differences between the types of moving options and will help you complete this form.  If the full  amount of your request is not approved, your case manager will provide you with a written explanation of the reason. If you are not satisfied with the Subrecipient determination, you may appeal that determination. Your case manager will explain how to make an appeal. Please attach all supporting documentation for estimated or actual costs.</t>
    </r>
  </si>
  <si>
    <t>All Claims for payments must be made within the following timeframe:</t>
  </si>
  <si>
    <t>Subrecipient:</t>
  </si>
  <si>
    <t>Contract #:</t>
  </si>
  <si>
    <t>Case Manager:</t>
  </si>
  <si>
    <t>Case Manager Contact Info:</t>
  </si>
  <si>
    <t>Applicant Name:</t>
  </si>
  <si>
    <t>Applicant ID:</t>
  </si>
  <si>
    <t>Co-Applicant Name:</t>
  </si>
  <si>
    <t>Applicant Address:</t>
  </si>
  <si>
    <t>Which Incentives will you be requesting? (Check all that apply)</t>
  </si>
  <si>
    <t>Buyout Incentive</t>
  </si>
  <si>
    <t>Down Payment Incentive</t>
  </si>
  <si>
    <t>Relocation Incentive</t>
  </si>
  <si>
    <t>Section A                                                                       Relocation Information</t>
  </si>
  <si>
    <t>Will All Members of the Household Move to the Same Dwelling?</t>
  </si>
  <si>
    <t>Yes                        No</t>
  </si>
  <si>
    <t>(If “No,” list the names of all members and the addresses to which they will move to in the Remarks Section.)</t>
  </si>
  <si>
    <t>Dwelling</t>
  </si>
  <si>
    <t>Address (include Apartment No.)</t>
  </si>
  <si>
    <t>Number of Rooms of Furniture? *</t>
  </si>
  <si>
    <t>Date Occupied</t>
  </si>
  <si>
    <t>Date Will Vacate</t>
  </si>
  <si>
    <t>Unit That You are Moving From:</t>
  </si>
  <si>
    <t>Temporary Unit that you moved to (if applicable):</t>
  </si>
  <si>
    <t>Replacement Unit That You Will Move To:</t>
  </si>
  <si>
    <t>* Excluding bathrooms, hallways and closets.</t>
  </si>
  <si>
    <t>Which of the following is your replacement unit?
(Please Check one)</t>
  </si>
  <si>
    <t>An Existing Home</t>
  </si>
  <si>
    <t>A Lot</t>
  </si>
  <si>
    <t>A New Construction Home</t>
  </si>
  <si>
    <t>Remarks:</t>
  </si>
  <si>
    <t xml:space="preserve">Will you be using temporary housing? </t>
  </si>
  <si>
    <t>* If the Answer is No. Skip the next section and Proceed to Section C</t>
  </si>
  <si>
    <t>Section B                                             Calculation of Temporary Relocation Incentive</t>
  </si>
  <si>
    <r>
      <t xml:space="preserve">This claim form is for the use of families and individuals applying for reimbursement of temporary relocation expenses.  This form is </t>
    </r>
    <r>
      <rPr>
        <b/>
        <sz val="12"/>
        <color theme="1"/>
        <rFont val="Roboto Condensed Light"/>
      </rPr>
      <t>not</t>
    </r>
    <r>
      <rPr>
        <sz val="12"/>
        <color theme="1"/>
        <rFont val="Roboto Condensed Light"/>
      </rPr>
      <t xml:space="preserve"> to be used to request URA relocation assistance (Persons eligible for URA assistance should complete forms HUD-40030). Your case manager will assist you in completing the form. If the full amount of your claim is not approved, the case manager will provide you with a written explanation of the reason. If you are not satisfied with the determination, you may appeal that determination. The case manager will explain how to make an appeal. </t>
    </r>
  </si>
  <si>
    <t>Costs listed on this form are for the period beginning on the following date:</t>
  </si>
  <si>
    <t>Costs listed on this form are for the period ending on the following date:</t>
  </si>
  <si>
    <t>TOTAL # OF MONTHS:</t>
  </si>
  <si>
    <r>
      <rPr>
        <b/>
        <sz val="12"/>
        <color theme="1"/>
        <rFont val="Roboto Condensed Light"/>
      </rPr>
      <t xml:space="preserve">Instructions: </t>
    </r>
    <r>
      <rPr>
        <sz val="12"/>
        <color theme="1"/>
        <rFont val="Roboto Condensed Light"/>
      </rPr>
      <t>You may be eligible for reimbursement of actual and reasonable moving costs and related expenses in connection with your move to a temporary housing unit. The computation table below provides you with the ability to compute your payment.</t>
    </r>
  </si>
  <si>
    <t>Section B. A                                                           Move Costs to Temporary Unit</t>
  </si>
  <si>
    <t>7a. Commercial Move
(Quoted Costs)
(Based on lower of 2 bids)</t>
  </si>
  <si>
    <t>7b. Self Move
(Estimated Costs)
(Not to exceed cost of commercial move)</t>
  </si>
  <si>
    <t>7c. Self Move
(Fixed Schedule)
(See 49 CFR 24.302)</t>
  </si>
  <si>
    <t>Claimant</t>
  </si>
  <si>
    <t>Subrecipient Use</t>
  </si>
  <si>
    <t xml:space="preserve">(1) Estimated Moving Cost Expenses (49 CFR 24.301(g)(1-7); see page 4) (Do not include storage costs listed separately below). [For Mobile Home Owner Occupants also include  24.301(g)(8-10), if applicable.] </t>
  </si>
  <si>
    <t>(2) Storage Cost (Requires prior Subrecipient approval) (Not to exceed 12 months)</t>
  </si>
  <si>
    <t>(3) Telephone re-connection</t>
  </si>
  <si>
    <t>(4) Other ( Explain in Remarks Section)</t>
  </si>
  <si>
    <t>(5) Fixed Moving Cost Schedule Amount (Based on number of rooms of furniture detailed above)</t>
  </si>
  <si>
    <t>(6) Total Amount of Claim.</t>
  </si>
  <si>
    <t>(7) Amount Previously Received, if any.</t>
  </si>
  <si>
    <t>(8) Amount Requested (Subtract line (7) from line (6)</t>
  </si>
  <si>
    <t>(9) Total Amount Requested - Combination Moves Only
(add applicable columns 8(7)(a), 8(7)(b) and 8(7)(c))</t>
  </si>
  <si>
    <t>Section B. B          DETERMINATION OF RENT AND AVERAGE MONTHLY UTILITY COSTS FOR TEMPORARY UNIT</t>
  </si>
  <si>
    <t>Instructions: To compute the payment, entries on Line 9(i) must reflect all utility services. Therefore, identify on Lines 9(b) through 9(f) each utility necessary to provide electricity, gas, other heating/cooking fuels, water and sewer. In those cases where the utility service is covered by the monthly rent, enter “IMR” (In Monthly  Rent). If a monthly housing program subsidy (e.g., Housing Choice Voucher/Section 8, other) has been provided, enter the applicable amount on Line 9(h). Applicants may be eligible for the lesser amount of temporary relocation costs up to 3 months at an amount not to exceed $5,000, or the amount prescribed in the Subrecipient's housing guidelines. The below form should be completed for each month of temporary relocation assistance requested.</t>
  </si>
  <si>
    <t>Monthly Cost for Month of :</t>
  </si>
  <si>
    <t>Month 1</t>
  </si>
  <si>
    <t>Unit You Moved From</t>
  </si>
  <si>
    <t>Temporary Unit you Moved to</t>
  </si>
  <si>
    <t>Increase in Monthly Cost</t>
  </si>
  <si>
    <t>Amount Approved</t>
  </si>
  <si>
    <t>To be Provided by Subrecipient</t>
  </si>
  <si>
    <t xml:space="preserve">(1) Rent 
(The monthly rental amount due under the terms and conditions of occupancy).
Check appropriate box:
</t>
  </si>
  <si>
    <t>(2) Electricity</t>
  </si>
  <si>
    <t>(3) Gas</t>
  </si>
  <si>
    <t>(4) Water/Sewer</t>
  </si>
  <si>
    <t>(5) Sanitation</t>
  </si>
  <si>
    <t>(6) Other</t>
  </si>
  <si>
    <t>(7) Gross Monthly Rent and Utility Cost (add lines 1-6)</t>
  </si>
  <si>
    <t>(8) Monthly Housing Subsidy (if applicable e.g. Housing Choice Voucher, Section 8, Other)</t>
  </si>
  <si>
    <t>(9) Net Monthly Rent and Utility Costs for Month 1 (subtract Line 8 from Line 7)</t>
  </si>
  <si>
    <t>Month 2</t>
  </si>
  <si>
    <t>(9) Net Monthly Rent and Utility Costs for Month 2 (subtract Line 8 from Line 7)</t>
  </si>
  <si>
    <t>Month 3</t>
  </si>
  <si>
    <t>(9) Net Monthly Rent and Utility Costs for Month 3 (subtract Line 8 from Line 7)</t>
  </si>
  <si>
    <t>Net Total Rent and Utility Costs</t>
  </si>
  <si>
    <t>Section B. C                                                             Other Reasonable Out-Of-Pocket Expenses</t>
  </si>
  <si>
    <t>Instructions: You may be eligible for other reasonable out-of-pocket expenses as approved by the Subrecipient in connection with your temporary move.</t>
  </si>
  <si>
    <t xml:space="preserve">(10) Per Diem for unit without cooking facilities:
</t>
  </si>
  <si>
    <t>A) Per Diem for adults</t>
  </si>
  <si>
    <t>Amount Per Adult</t>
  </si>
  <si>
    <t>Number of Days in this month period</t>
  </si>
  <si>
    <t>B) Per Diem for Children under 12</t>
  </si>
  <si>
    <t>Amount Per child under age 12</t>
  </si>
  <si>
    <t>Other (e.g., increased transportation costs, boarding for pets, parking). Itemize below</t>
  </si>
  <si>
    <t>(11)</t>
  </si>
  <si>
    <t>(12)</t>
  </si>
  <si>
    <t>(13)</t>
  </si>
  <si>
    <t>(14)</t>
  </si>
  <si>
    <t>(15)</t>
  </si>
  <si>
    <t>Total Add Lines 10A-15</t>
  </si>
  <si>
    <t>Net Total Reasonable Out of Pocket Expenses</t>
  </si>
  <si>
    <t>TO BE COMPLETED BY SUBRECIPIENT</t>
  </si>
  <si>
    <t>Amount Claimed</t>
  </si>
  <si>
    <t>Amount Recommended</t>
  </si>
  <si>
    <t>(1) Total Moving Costs to Temporary Unit</t>
  </si>
  <si>
    <t>(2)Total Rent and Utility Costs</t>
  </si>
  <si>
    <t>(3) Total Other Reasonable Out-Of-Pocket Expenses</t>
  </si>
  <si>
    <t>(4) Total Temporary Relocation Incentive</t>
  </si>
  <si>
    <t>(5) Subrecipient Temporary Relocation Incentive Cap (In accordance with Subrecipient Housing Guidelines)</t>
  </si>
  <si>
    <t>(6) GLO Temporary Relocation Incentive Cap</t>
  </si>
  <si>
    <t>(7) Amount Awarded ( Lesser Amount of Line 4, 5, or 6)</t>
  </si>
  <si>
    <t>Section C                                         Calculation of Relocation Incentive for Move to Replacement Unit</t>
  </si>
  <si>
    <r>
      <t xml:space="preserve">This section of the form is to request a relocation incentive for moving to your replacement unit. Note: Costs for moving to temporary housing should be recorded in Section B and not in this section. You may be eligible to apply for either (1) a fixed payment, or (2) payment for estimated and reasonable moving costs and related expenses or (3) in some cases, a payment based on a combination of moving options. The computation table in this section provides you with the ability to compute your payment based on one or a combination of moving options depending on your eligibility and your needs and desires. This form is </t>
    </r>
    <r>
      <rPr>
        <b/>
        <sz val="12"/>
        <color theme="1"/>
        <rFont val="Roboto Condensed Light"/>
      </rPr>
      <t>not</t>
    </r>
    <r>
      <rPr>
        <sz val="12"/>
        <color theme="1"/>
        <rFont val="Roboto Condensed Light"/>
      </rPr>
      <t xml:space="preserve"> to be used to request URA relocation assistance (Persons eligible for URA assistance should complete form HUD-40054).</t>
    </r>
  </si>
  <si>
    <t>A fixed payment is used to compute a payment based on the numbers of rooms of furniture within the displacement dwelling. The Residential Fixed Moving Cost Schedule is available at https://www.fhwa.dot.gov/real_estate/uniform_act/relocation/moving_cost_schedule.cfm. The Cost Schedule will provide the payment amount for the state in which the displacement occurred. (Note: for persons occupying a dormitory style room the payment amount is limited to the amount specified for such moves on the Fixed Moving Cost Schedule.) If you choose to request a fixed payment, fill in the applicable schedule amount in column 7c Line (3).  In some cases, persons who plan to request only a fixed payment may also be eligible for additional moving options to move personal property located outside the dwelling and not considered in the Fixed Moving Cost Schedule (jungle gym, hot tub, etc.) or for personal property requiring specialized moving assistance within the dwelling (piano, pool table, medical equipment, etc.)  In these situations, you may also be eligible for a payment based on estimated costs for a commercial move and/or self-move for these items. Contact your case manager for further assistance.  If your case manager determines you are eligible for other moving options in addition to the fixed payment, fill in all applicable request information requested for the type(s) of moving option specified in the table.</t>
  </si>
  <si>
    <t xml:space="preserve">(3) Fixed Moving Cost Schedule Amount (Based on number of rooms of furniture detailed above) </t>
  </si>
  <si>
    <t>(4) Other (Explain in Remarks Section)</t>
  </si>
  <si>
    <t>(5) Total Amount of Claim.</t>
  </si>
  <si>
    <t>(6) Amount Previously Received, if any.</t>
  </si>
  <si>
    <t>(7) Amount Requested (Subtract line (6) from line (5)</t>
  </si>
  <si>
    <t>(8) Total Amount Requested - Combination Moves Only
(add applicable columns 7(a)(7), 7(b)(7) and 7(c)(7))</t>
  </si>
  <si>
    <t>(1) Total amount requested for Relocation Incentive</t>
  </si>
  <si>
    <t>(2) Subrecipient Relocation Incentive Cap (in accordance with subrecipient's housing guidelines)</t>
  </si>
  <si>
    <t>(3) GLO Relocation Incentive Cap ($35,000 for lot and new construction, $10,000 for existing home)</t>
  </si>
  <si>
    <t>(4) Amount Awarded (Lesser of Line 1,2, and 3)</t>
  </si>
  <si>
    <t>Acknowledgment</t>
  </si>
  <si>
    <t>Under penalties of perjury, I/we certify that the information presented in this document is true and accurate to the best of my knowledge and belief. I/We further understand that providing false representations herein constitutes an act of fraud. False, misleading or incomplete information may result in my ineligibility to participate in this program or any other programs that will accept this document Additionally, if I/we receive future funding for the same purpose of the CDBG-DR funds, I/we will agree to repay the assistance that was duplicated. Warning: Any person who knowingly makes a false claim or statement to HUD may be subject to civil or criminal penalties under 18 U.S.C. 287, 1001 and 31 U.S.C. 3729.</t>
  </si>
  <si>
    <t>Signature of Applicant:</t>
  </si>
  <si>
    <t>Date:</t>
  </si>
  <si>
    <t>Signature of Co-Applicant:</t>
  </si>
  <si>
    <t>Signature of Subrecipient or State Representative:</t>
  </si>
  <si>
    <r>
      <t>Disclaimer:</t>
    </r>
    <r>
      <rPr>
        <i/>
        <sz val="11"/>
        <color theme="1"/>
        <rFont val="Roboto Condensed Light"/>
      </rPr>
      <t xml:space="preserve"> The Texas General Land Office has made every effort to ensure the information contained on this form is accurate and in compliance with the most up-to-date CDBG-DR and/or CDBG-MIT federal rules and regulations, as applicable. It should be noted that the Texas General Land Office assumes no liability or responsibility for any error or omission on this form that may result from the interim period between the publication of amended and/or revised federal rules and regulations and the Texas General Land Office's standard review and update schedule.</t>
    </r>
  </si>
  <si>
    <t>Eligible Actual Residential Moving Expenses (49 CFR 24.301(g)(1-10)</t>
  </si>
  <si>
    <t>(1)  Transportation of the displaced person and personal property. Transportation costs for a distance beyond 50 miles are not eligible, unless the Subrecipient determines that relocation beyond 50 miles is justified.</t>
  </si>
  <si>
    <t>(2)   Packing, crating, unpacking, and uncrating of the personal property.</t>
  </si>
  <si>
    <t>(3) Disconnecting, dismantling, removing, reassembling, and reinstalling relocated household appliances and other personal property.  For businesses, farms or nonprofit organizations this includes machinery, equipment, substitute personal property, and connections to utilities available within the building; it also includes modifications to the personal property, including those mandated by Federal, State or local law, code or ordinance, necessary to adapt it to the replacement structure, the replacement site, or the utilities at the replacement site, and modifications necessary to adapt the utilities at the replacement site to the personal property.</t>
  </si>
  <si>
    <t>(4) Storage of the personal property for a period not to exceed l2 months, unless the Subrecipient determines that a longer period is necessary.</t>
  </si>
  <si>
    <t>(5) Insurance for the replacement value of the property in connection with the move and necessary storage.</t>
  </si>
  <si>
    <t>(6) The replacement value of property lost, stolen, or damaged in the process of moving (not through the fault or negligence of the displaced person, his or her agent, or employee) where insurance covering such loss, theft, or damage is not reasonably available.</t>
  </si>
  <si>
    <t>(7)  Other moving-related expenses that are not listed as ineligible under § 24.301(h), as the Subrecipient determines to be reasonable and necessary.</t>
  </si>
  <si>
    <t>(8) The reasonable cost of disassembling, moving, and reassembling any appurtenances attached to a mobile home, such as porches, decks, skirting, and awnings, which were not acquired, anchoring of the unit, and utility “hookup” charges.</t>
  </si>
  <si>
    <t>(9) The reasonable cost of repairs and/or modifications so that a mobile home can be moved and/or made decent, safe, and sanitary.</t>
  </si>
  <si>
    <t>(10)The cost of a nonrefundable mobile home park entrance fee, to the extent it does not exceed the fee at a comparable mobile home park, if the person is displaced from a mobile home park or the Subrecipient determines that payment of the fee is necessary to effect relocation.</t>
  </si>
  <si>
    <r>
      <t xml:space="preserve">Texas General Land Office
</t>
    </r>
    <r>
      <rPr>
        <b/>
        <sz val="12"/>
        <color theme="1"/>
        <rFont val="Roboto Condensed Light"/>
      </rPr>
      <t>Community Development and Revitalization
CDBG-DR Buyout/Acquisition Program
Down Payment Incentive Calculation Form (Non-URA)</t>
    </r>
  </si>
  <si>
    <t>Instructions: This down payment incentive calculation form is for the use of families and individuals applying for down payment assistance under Down Payment Incentives in the CDBG-DR Local Buyout and Acquisition Program. This form is not to be used to request URA relocation assistance (Persons eligible for URA assistance should complete form HUD-40058). You may be eligible to apply for down payment assistance in an amount not to exceed the amount prescribed for down payment incentives located in the Subrecipient's housing guidelines. If the full  amount of your request is not approved, your case manager will provide you with a written explanation of the reason. If you are not satisfied with the Subrecipient determination, you may appeal that determination. Your case manager will explain how to make an appeal. Please attach all supporting documentation for estimated or actual costs.</t>
  </si>
  <si>
    <t>Participants in the Local Buyout and Acquisition Programs must purchase and occupy a decent, safe and sanitary replacement dwelling within the following timeframe:</t>
  </si>
  <si>
    <t>Which Incentives will you be requesting? ( Check all that apply)</t>
  </si>
  <si>
    <t>Do you (or will you) receive a Federal, State, or local housing program subsidy at the dwelling you moved to?</t>
  </si>
  <si>
    <t>When did you buy this unit?</t>
  </si>
  <si>
    <t>When did you move to this unit?</t>
  </si>
  <si>
    <t>When did you move out of this unit?</t>
  </si>
  <si>
    <t>Section B                                                              Determination of Person's Financial Means</t>
  </si>
  <si>
    <t>Determination of Person's Financial Means</t>
  </si>
  <si>
    <t>(1) Total number of persons in the household</t>
  </si>
  <si>
    <r>
      <t xml:space="preserve">(2) LMI Income limit for Average Median Income </t>
    </r>
    <r>
      <rPr>
        <sz val="9"/>
        <color theme="1"/>
        <rFont val="Roboto Condensed Light"/>
      </rPr>
      <t>(See GLO AMI Verification Tool)</t>
    </r>
  </si>
  <si>
    <t>(3) Annual Gross Household Income. (49 CFR 24.2(a)(14)). Enter name of each household member with income (include the income of persons not lawfully present in the U.S.)</t>
  </si>
  <si>
    <t>Name</t>
  </si>
  <si>
    <t>(4) Total Gross Annual Income (sum of entries in (3)</t>
  </si>
  <si>
    <t>(5) Gross Monthly Income (Divide item (4) by 12)</t>
  </si>
  <si>
    <t>Section C                                                    Calculation of Down Payment Incentive</t>
  </si>
  <si>
    <t>Participants in the LBAP program are eligible for down payment incentives on eligible units for up to 100% of the down payment on an amount not to exceed the amount prescribed for down payment incentives located in the Subrecipient's housing guidelines.</t>
  </si>
  <si>
    <t>The following items must be met to provide additional funding:</t>
  </si>
  <si>
    <t>Purchased a lot or are using a pre-owned lot located outside of a floodplain or to a lower-risk area within the subrecipient’s jurisdiction for construction of a new home (a construction date must be provided), or the applicant purchased a newly constructed or existing home located outside of floodplain or a lower-risk area in the subrecipient’s jurisdiction.</t>
  </si>
  <si>
    <t>Purchased homes must be considered decent, safe, and sanitary.</t>
  </si>
  <si>
    <t>The funding must be used within the established timeframe in the housing guidelines.</t>
  </si>
  <si>
    <t>A signed promissory note.</t>
  </si>
  <si>
    <t>(1) Sales price on the home to be bought</t>
  </si>
  <si>
    <t>(2) Sum of all financing</t>
  </si>
  <si>
    <t>(3) Down payment percentage of home price</t>
  </si>
  <si>
    <t>(4) Total Down Payment Amount</t>
  </si>
  <si>
    <t>(5)  Justification for higher down payment percentage (only required if down payment percentage is higher than 20%) Please attach backup documentation to support justification</t>
  </si>
  <si>
    <t>(1) Total amount requested for Down Payment Incentive</t>
  </si>
  <si>
    <t>(2)Subrecipient Down Payment Incentive Cap (In accordance with the Subrecipient Housing Guidelines)</t>
  </si>
  <si>
    <t>(3) GLO Down Payment Incentive Cap ($35,000)</t>
  </si>
  <si>
    <t>(4) Amount Awarded (Lesser of Line 1,2 and 3)</t>
  </si>
  <si>
    <r>
      <t>Disclaimer:</t>
    </r>
    <r>
      <rPr>
        <sz val="11"/>
        <color theme="1"/>
        <rFont val="Roboto Condensed Light"/>
      </rPr>
      <t xml:space="preserve"> The Texas General Land Office has made every effort to ensure the information contained on this form is accurate and in compliance with the most up-to-date CDBG-DR and/or CDBG-MIT federal rules and regulations, as applicable. It should be noted that the Texas General Land Office assumes no liability or responsibility for any error or omission on this form that may result from the interim period between the publication of amended and/or revised federal rules and regulations and the Texas General Land Office's standard review and update schedule.</t>
    </r>
  </si>
  <si>
    <r>
      <t xml:space="preserve">Texas General Land Office
</t>
    </r>
    <r>
      <rPr>
        <b/>
        <sz val="12"/>
        <color theme="1"/>
        <rFont val="Roboto Condensed Light"/>
      </rPr>
      <t>Community Development and Revitalization
CDBG-DR Buyout/Acquisition Program
Buyout Incentive Calculation Form (Non-URA)</t>
    </r>
  </si>
  <si>
    <r>
      <rPr>
        <b/>
        <sz val="11"/>
        <color theme="1"/>
        <rFont val="Roboto Condensed Light"/>
      </rPr>
      <t xml:space="preserve">Instructions: </t>
    </r>
    <r>
      <rPr>
        <sz val="11"/>
        <color theme="1"/>
        <rFont val="Roboto Condensed Light"/>
      </rPr>
      <t xml:space="preserve">This buyout incentive calculation form is for the use of families and individuals applying for Buyout Incentives in the CDBG-DR Local Buyout and Acquisition Program. This form is not to be used to request URA relocation assistance. You may be eligible to apply for buyout incentives in an amount not to exceed the amount prescribed for down payment incentives located in the Subrecipient's housing guidelines. If the full  amount of your request is not approved, your case manager will provide you with a written explanation of the reason. If you are not satisfied with the Subrecipient determination, you may appeal that determination. Your case manager will explain how to make an appeal. </t>
    </r>
  </si>
  <si>
    <t xml:space="preserve">  Down Payment Incentive</t>
  </si>
  <si>
    <t>Section A                                                      Relocation Information</t>
  </si>
  <si>
    <t>No</t>
  </si>
  <si>
    <t xml:space="preserve">Section B                                   Determination of Applicant's Financial Means                                                  </t>
  </si>
  <si>
    <t>Determination of Applicant's Financial Means</t>
  </si>
  <si>
    <t>(2) LMI Income limit for Average Median Income</t>
  </si>
  <si>
    <t>Section C                                                      Calculation of Buyout Incentive</t>
  </si>
  <si>
    <t>Participants in the LBAP program are eligible for buyout incentives on eligible units for up to the amount prescribed in the Subrecipient's housing guidelines.</t>
  </si>
  <si>
    <t xml:space="preserve">The purpose of the incentive is to encourage maximum participation by property owners and remove as many properties as possible from high-risk areas. Incentive payments should assist the household with necessary funds to buy an existing home or construct a home on a newly purchased lot, as applicable. A buyout incentive is not available for properties that served as second homes. A second home is not the primary residence of the owner, a tenant, or any occupant at the time of the storm. </t>
  </si>
  <si>
    <t>The funding must be used within the established timeframe in the housing guidelines</t>
  </si>
  <si>
    <t>(1) Fair Market Value on the buyout home</t>
  </si>
  <si>
    <t>(2) Sales price on the replacement home (If known)</t>
  </si>
  <si>
    <t>(3) Market availability for comparable homes in buyout home price range</t>
  </si>
  <si>
    <t>(4) Sum of all financing</t>
  </si>
  <si>
    <t>(5) Down payment percentage of home price</t>
  </si>
  <si>
    <t>(6) Total Down Payment Amount</t>
  </si>
  <si>
    <t>(7) Total received from relocation and down payment incentives</t>
  </si>
  <si>
    <t>(8) Total Incentive needed to buy an existing home or construct a home on a newly purchased lot</t>
  </si>
  <si>
    <t>(9)  Justification for need for buyout incentive (attach supporting documentation)</t>
  </si>
  <si>
    <t>(1) Buyout Payment Incentive</t>
  </si>
  <si>
    <t>(2) Subrecipient Buyout Incentive Cap ( In accordance with Subrecipient's Housing Guidelines)</t>
  </si>
  <si>
    <t>(3) GLO Buyout Incentive Cap ($35,000)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</si>
</sst>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8">
    <font>
      <sz val="11"/>
      <color theme="1"/>
      <name val="Calibri"/>
      <family val="2"/>
      <scheme val="minor"/>
    </font>
    <font>
      <sz val="11"/>
      <color theme="1"/>
      <name val="Calibri"/>
      <family val="2"/>
      <scheme val="minor"/>
    </font>
    <font>
      <sz val="11"/>
      <color theme="1"/>
      <name val="Roboto Condensed Light"/>
    </font>
    <font>
      <b/>
      <sz val="14"/>
      <color theme="1"/>
      <name val="Roboto Condensed Light"/>
    </font>
    <font>
      <b/>
      <sz val="12"/>
      <color theme="1"/>
      <name val="Roboto Condensed Light"/>
    </font>
    <font>
      <b/>
      <sz val="11"/>
      <color theme="1"/>
      <name val="Roboto Condensed Light"/>
    </font>
    <font>
      <b/>
      <sz val="14"/>
      <color theme="0"/>
      <name val="Roboto Condensed Light"/>
    </font>
    <font>
      <sz val="12"/>
      <color theme="1"/>
      <name val="Roboto Condensed Light"/>
    </font>
    <font>
      <b/>
      <sz val="12"/>
      <name val="Roboto Condensed Light"/>
    </font>
    <font>
      <b/>
      <sz val="10"/>
      <color theme="1"/>
      <name val="Roboto Condensed Light"/>
    </font>
    <font>
      <b/>
      <u/>
      <sz val="12"/>
      <color theme="1"/>
      <name val="Roboto Condensed Light"/>
    </font>
    <font>
      <sz val="12"/>
      <name val="Roboto Condensed Light"/>
    </font>
    <font>
      <b/>
      <i/>
      <sz val="11"/>
      <color theme="1"/>
      <name val="Roboto Condensed Light"/>
    </font>
    <font>
      <i/>
      <sz val="11"/>
      <color theme="1"/>
      <name val="Roboto Condensed Light"/>
    </font>
    <font>
      <sz val="9"/>
      <color theme="1"/>
      <name val="Roboto Condensed Light"/>
    </font>
    <font>
      <sz val="10"/>
      <color theme="1"/>
      <name val="Roboto Condensed Light"/>
    </font>
    <font>
      <b/>
      <i/>
      <sz val="10"/>
      <color theme="1"/>
      <name val="Roboto Condensed Light"/>
    </font>
    <font>
      <i/>
      <sz val="10"/>
      <color theme="1"/>
      <name val="Roboto Condensed Light"/>
    </font>
  </fonts>
  <fills count="7">
    <fill>
      <patternFill patternType="none"/>
    </fill>
    <fill>
      <patternFill patternType="gray125"/>
    </fill>
    <fill>
      <patternFill patternType="solid">
        <fgColor rgb="FFE6E6E6"/>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rgb="FF0D1E2D"/>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56">
    <xf numFmtId="0" fontId="0" fillId="0" borderId="0" xfId="0"/>
    <xf numFmtId="0" fontId="2" fillId="0" borderId="0" xfId="0" applyFont="1"/>
    <xf numFmtId="0" fontId="2" fillId="0" borderId="0" xfId="0" applyFont="1" applyAlignment="1">
      <alignment wrapText="1"/>
    </xf>
    <xf numFmtId="0" fontId="5" fillId="0" borderId="0" xfId="0" applyFont="1"/>
    <xf numFmtId="0" fontId="7" fillId="0" borderId="0" xfId="0" applyFont="1" applyAlignment="1">
      <alignment horizontal="left" vertical="center" indent="2"/>
    </xf>
    <xf numFmtId="0" fontId="7" fillId="0" borderId="21" xfId="0" applyFont="1" applyBorder="1" applyAlignment="1">
      <alignment horizontal="left" vertical="center" indent="2"/>
    </xf>
    <xf numFmtId="0" fontId="7" fillId="0" borderId="22" xfId="0" applyFont="1" applyBorder="1" applyAlignment="1">
      <alignment horizontal="left" vertical="center" indent="2"/>
    </xf>
    <xf numFmtId="0" fontId="7" fillId="0" borderId="23" xfId="0" applyFont="1" applyBorder="1" applyAlignment="1">
      <alignment horizontal="left" vertical="center" indent="2"/>
    </xf>
    <xf numFmtId="0" fontId="2" fillId="0" borderId="5" xfId="0" applyFont="1" applyBorder="1" applyAlignment="1">
      <alignment horizontal="left"/>
    </xf>
    <xf numFmtId="0" fontId="7" fillId="0" borderId="4" xfId="0" applyFont="1" applyBorder="1" applyAlignment="1">
      <alignment vertical="center"/>
    </xf>
    <xf numFmtId="0" fontId="7" fillId="0" borderId="0" xfId="0" applyFont="1" applyAlignment="1">
      <alignment vertical="center"/>
    </xf>
    <xf numFmtId="0" fontId="2" fillId="0" borderId="5" xfId="0" applyFont="1" applyBorder="1"/>
    <xf numFmtId="0" fontId="7" fillId="0" borderId="13" xfId="0" applyFont="1" applyBorder="1" applyAlignment="1">
      <alignment horizontal="left" vertical="center" indent="2"/>
    </xf>
    <xf numFmtId="0" fontId="7" fillId="0" borderId="26" xfId="0" applyFont="1" applyBorder="1" applyAlignment="1">
      <alignment horizontal="left" vertical="center" indent="2"/>
    </xf>
    <xf numFmtId="0" fontId="7" fillId="0" borderId="14" xfId="0" applyFont="1" applyBorder="1" applyAlignment="1">
      <alignment horizontal="left" vertical="center" indent="2"/>
    </xf>
    <xf numFmtId="0" fontId="2" fillId="0" borderId="4" xfId="0" applyFont="1" applyBorder="1"/>
    <xf numFmtId="0" fontId="7" fillId="0" borderId="5" xfId="0" applyFont="1" applyBorder="1" applyAlignment="1">
      <alignment horizontal="left" vertical="center" wrapText="1" indent="2"/>
    </xf>
    <xf numFmtId="0" fontId="7" fillId="0" borderId="11" xfId="0" applyFont="1" applyBorder="1" applyAlignment="1">
      <alignment horizontal="left" vertical="center" wrapText="1" indent="1"/>
    </xf>
    <xf numFmtId="0" fontId="7" fillId="0" borderId="11" xfId="0" applyFont="1" applyBorder="1" applyAlignment="1" applyProtection="1">
      <alignment vertical="center" wrapText="1"/>
      <protection locked="0"/>
    </xf>
    <xf numFmtId="0" fontId="7" fillId="0" borderId="5" xfId="0" applyFont="1" applyBorder="1" applyAlignment="1">
      <alignment vertical="center" wrapText="1"/>
    </xf>
    <xf numFmtId="0" fontId="7" fillId="2" borderId="11" xfId="0" applyFont="1" applyFill="1" applyBorder="1" applyAlignment="1">
      <alignment vertical="center" wrapText="1"/>
    </xf>
    <xf numFmtId="0" fontId="2" fillId="0" borderId="28" xfId="0" applyFont="1" applyBorder="1"/>
    <xf numFmtId="0" fontId="7" fillId="0" borderId="6" xfId="0" applyFont="1" applyBorder="1" applyAlignment="1">
      <alignment horizontal="left" vertical="center" wrapText="1" indent="1"/>
    </xf>
    <xf numFmtId="0" fontId="7" fillId="0" borderId="6" xfId="0" applyFont="1" applyBorder="1" applyAlignment="1">
      <alignment vertical="center" wrapText="1"/>
    </xf>
    <xf numFmtId="0" fontId="7" fillId="0" borderId="29" xfId="0" applyFont="1" applyBorder="1" applyAlignment="1">
      <alignment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9" fillId="0" borderId="31" xfId="0" applyFont="1" applyBorder="1" applyAlignment="1">
      <alignment horizontal="center" vertical="center"/>
    </xf>
    <xf numFmtId="0" fontId="5" fillId="0" borderId="27" xfId="0" applyFont="1" applyBorder="1" applyAlignment="1">
      <alignment horizontal="center" vertical="center"/>
    </xf>
    <xf numFmtId="0" fontId="5" fillId="0" borderId="5" xfId="0" applyFont="1" applyBorder="1" applyAlignment="1">
      <alignment horizontal="left"/>
    </xf>
    <xf numFmtId="0" fontId="2" fillId="0" borderId="4" xfId="0" applyFont="1" applyBorder="1" applyAlignment="1">
      <alignment horizontal="left"/>
    </xf>
    <xf numFmtId="1" fontId="2" fillId="0" borderId="11" xfId="1" applyNumberFormat="1" applyFont="1" applyFill="1" applyBorder="1" applyProtection="1">
      <protection locked="0"/>
    </xf>
    <xf numFmtId="1" fontId="2" fillId="0" borderId="14" xfId="1" applyNumberFormat="1" applyFont="1" applyFill="1" applyBorder="1" applyProtection="1">
      <protection locked="0"/>
    </xf>
    <xf numFmtId="44" fontId="2" fillId="0" borderId="24" xfId="1" applyFont="1" applyBorder="1" applyAlignment="1" applyProtection="1">
      <protection locked="0"/>
    </xf>
    <xf numFmtId="44" fontId="2" fillId="0" borderId="55" xfId="1" applyFont="1" applyBorder="1" applyAlignment="1" applyProtection="1">
      <protection locked="0"/>
    </xf>
    <xf numFmtId="44" fontId="2" fillId="0" borderId="11" xfId="1" applyFont="1" applyFill="1" applyBorder="1" applyProtection="1"/>
    <xf numFmtId="44" fontId="2" fillId="0" borderId="14" xfId="1" applyFont="1" applyFill="1" applyBorder="1" applyProtection="1"/>
    <xf numFmtId="44" fontId="2" fillId="0" borderId="11" xfId="1" applyFont="1" applyFill="1" applyBorder="1" applyProtection="1">
      <protection locked="0"/>
    </xf>
    <xf numFmtId="44" fontId="2" fillId="0" borderId="14" xfId="1" applyFont="1" applyFill="1" applyBorder="1" applyProtection="1">
      <protection locked="0"/>
    </xf>
    <xf numFmtId="44" fontId="2" fillId="0" borderId="11" xfId="1" applyFont="1" applyBorder="1" applyProtection="1">
      <protection locked="0"/>
    </xf>
    <xf numFmtId="44" fontId="2" fillId="0" borderId="14" xfId="1" applyFont="1" applyBorder="1" applyProtection="1">
      <protection locked="0"/>
    </xf>
    <xf numFmtId="44" fontId="2" fillId="0" borderId="11" xfId="1" applyFont="1" applyBorder="1" applyAlignment="1" applyProtection="1">
      <protection locked="0"/>
    </xf>
    <xf numFmtId="44" fontId="2" fillId="0" borderId="14" xfId="1" applyFont="1" applyBorder="1" applyAlignment="1" applyProtection="1">
      <protection locked="0"/>
    </xf>
    <xf numFmtId="44" fontId="2" fillId="0" borderId="24" xfId="1" applyFont="1" applyBorder="1" applyAlignment="1" applyProtection="1"/>
    <xf numFmtId="44" fontId="2" fillId="0" borderId="55" xfId="1" applyFont="1" applyBorder="1" applyAlignment="1" applyProtection="1"/>
    <xf numFmtId="44" fontId="2" fillId="0" borderId="11" xfId="1" applyFont="1" applyBorder="1" applyAlignment="1" applyProtection="1"/>
    <xf numFmtId="44" fontId="2" fillId="0" borderId="14" xfId="1" applyFont="1" applyBorder="1" applyAlignment="1" applyProtection="1"/>
    <xf numFmtId="0" fontId="7" fillId="0" borderId="6" xfId="0" applyFont="1" applyBorder="1" applyAlignment="1">
      <alignment horizontal="left" vertical="center" indent="2"/>
    </xf>
    <xf numFmtId="0" fontId="2" fillId="0" borderId="6" xfId="0" applyFont="1" applyBorder="1"/>
    <xf numFmtId="0" fontId="2" fillId="0" borderId="29" xfId="0" applyFont="1" applyBorder="1"/>
    <xf numFmtId="0" fontId="11" fillId="0" borderId="5" xfId="0" applyFont="1" applyBorder="1" applyAlignment="1">
      <alignment horizontal="center" vertical="center"/>
    </xf>
    <xf numFmtId="44" fontId="2" fillId="0" borderId="5" xfId="1" applyFont="1" applyFill="1" applyBorder="1" applyProtection="1"/>
    <xf numFmtId="44" fontId="2" fillId="0" borderId="0" xfId="1" applyFont="1" applyFill="1" applyBorder="1" applyProtection="1"/>
    <xf numFmtId="49" fontId="4" fillId="0" borderId="1" xfId="0" applyNumberFormat="1" applyFont="1" applyBorder="1" applyAlignment="1">
      <alignment horizontal="left" vertical="center" wrapText="1"/>
    </xf>
    <xf numFmtId="0" fontId="7" fillId="0" borderId="10" xfId="0" applyFont="1" applyBorder="1" applyAlignment="1">
      <alignment horizontal="left" wrapText="1"/>
    </xf>
    <xf numFmtId="0" fontId="5" fillId="0" borderId="63" xfId="0" applyFont="1" applyBorder="1" applyAlignment="1">
      <alignment horizontal="left" wrapText="1"/>
    </xf>
    <xf numFmtId="0" fontId="5" fillId="0" borderId="0" xfId="0" applyFont="1" applyAlignment="1">
      <alignment horizontal="left"/>
    </xf>
    <xf numFmtId="44" fontId="5" fillId="0" borderId="0" xfId="1" applyFont="1" applyFill="1" applyBorder="1" applyProtection="1"/>
    <xf numFmtId="44" fontId="5" fillId="0" borderId="5" xfId="1" applyFont="1" applyFill="1" applyBorder="1" applyProtection="1"/>
    <xf numFmtId="0" fontId="2" fillId="4" borderId="6" xfId="0" applyFont="1" applyFill="1" applyBorder="1" applyAlignment="1">
      <alignment horizontal="left"/>
    </xf>
    <xf numFmtId="44" fontId="2" fillId="4" borderId="6" xfId="1" applyFont="1" applyFill="1" applyBorder="1" applyProtection="1"/>
    <xf numFmtId="44" fontId="2" fillId="4" borderId="29" xfId="1" applyFont="1" applyFill="1" applyBorder="1" applyProtection="1"/>
    <xf numFmtId="0" fontId="2" fillId="4" borderId="0" xfId="0" applyFont="1" applyFill="1" applyAlignment="1">
      <alignment horizontal="left"/>
    </xf>
    <xf numFmtId="44" fontId="2" fillId="4" borderId="0" xfId="1" applyFont="1" applyFill="1" applyBorder="1" applyProtection="1"/>
    <xf numFmtId="0" fontId="2" fillId="0" borderId="11" xfId="0" applyFont="1" applyBorder="1" applyAlignment="1">
      <alignment horizontal="right"/>
    </xf>
    <xf numFmtId="0" fontId="2" fillId="0" borderId="16" xfId="0" applyFont="1" applyBorder="1" applyAlignment="1">
      <alignment horizontal="right"/>
    </xf>
    <xf numFmtId="0" fontId="7" fillId="0" borderId="0" xfId="0" applyFont="1"/>
    <xf numFmtId="0" fontId="7" fillId="5" borderId="11" xfId="0" applyFont="1" applyFill="1" applyBorder="1" applyAlignment="1">
      <alignment vertical="center" wrapText="1"/>
    </xf>
    <xf numFmtId="0" fontId="7" fillId="0" borderId="13" xfId="0" applyFont="1" applyBorder="1" applyAlignment="1">
      <alignment horizontal="left" vertical="center" wrapText="1" indent="1"/>
    </xf>
    <xf numFmtId="44" fontId="2" fillId="5" borderId="11" xfId="1" applyFont="1" applyFill="1" applyBorder="1" applyProtection="1">
      <protection locked="0"/>
    </xf>
    <xf numFmtId="44" fontId="2" fillId="5" borderId="14" xfId="1" applyFont="1" applyFill="1" applyBorder="1" applyProtection="1">
      <protection locked="0"/>
    </xf>
    <xf numFmtId="44" fontId="5" fillId="0" borderId="11" xfId="1" applyFont="1" applyBorder="1" applyAlignment="1" applyProtection="1"/>
    <xf numFmtId="44" fontId="5" fillId="0" borderId="14" xfId="1" applyFont="1" applyBorder="1" applyAlignment="1" applyProtection="1"/>
    <xf numFmtId="0" fontId="2" fillId="0" borderId="0" xfId="0" applyFont="1" applyProtection="1">
      <protection locked="0"/>
    </xf>
    <xf numFmtId="0" fontId="2" fillId="0" borderId="8" xfId="0" applyFont="1" applyBorder="1"/>
    <xf numFmtId="0" fontId="2" fillId="0" borderId="11" xfId="0" applyFont="1" applyBorder="1"/>
    <xf numFmtId="0" fontId="2" fillId="0" borderId="15" xfId="0" applyFont="1" applyBorder="1"/>
    <xf numFmtId="0" fontId="2" fillId="0" borderId="16" xfId="0" applyFont="1" applyBorder="1"/>
    <xf numFmtId="0" fontId="2" fillId="0" borderId="0" xfId="0" applyFont="1" applyAlignment="1" applyProtection="1">
      <alignment horizontal="left"/>
      <protection locked="0"/>
    </xf>
    <xf numFmtId="0" fontId="2" fillId="0" borderId="5" xfId="0" applyFont="1" applyBorder="1" applyAlignment="1" applyProtection="1">
      <alignment horizontal="left"/>
      <protection locked="0"/>
    </xf>
    <xf numFmtId="0" fontId="2" fillId="0" borderId="5" xfId="0" applyFont="1" applyBorder="1" applyProtection="1">
      <protection locked="0"/>
    </xf>
    <xf numFmtId="0" fontId="7" fillId="0" borderId="0" xfId="0" applyFont="1" applyAlignment="1">
      <alignment horizontal="left" vertical="center" wrapText="1" indent="1"/>
    </xf>
    <xf numFmtId="0" fontId="7" fillId="0" borderId="0" xfId="0" applyFont="1" applyAlignment="1">
      <alignment vertical="center" wrapText="1"/>
    </xf>
    <xf numFmtId="0" fontId="2" fillId="0" borderId="6" xfId="0" applyFont="1" applyBorder="1" applyProtection="1">
      <protection locked="0"/>
    </xf>
    <xf numFmtId="0" fontId="2" fillId="0" borderId="29" xfId="0" applyFont="1" applyBorder="1" applyProtection="1">
      <protection locked="0"/>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4" fillId="0" borderId="30" xfId="0" applyFont="1" applyBorder="1" applyAlignment="1">
      <alignment horizontal="left" vertical="center" indent="2"/>
    </xf>
    <xf numFmtId="0" fontId="7" fillId="0" borderId="30" xfId="0" applyFont="1" applyBorder="1" applyAlignment="1">
      <alignment horizontal="left" vertical="center" indent="2"/>
    </xf>
    <xf numFmtId="0" fontId="5" fillId="0" borderId="5" xfId="0" applyFont="1" applyBorder="1" applyAlignment="1">
      <alignment horizontal="center" vertical="center"/>
    </xf>
    <xf numFmtId="44" fontId="2" fillId="3" borderId="11" xfId="1" applyFont="1" applyFill="1" applyBorder="1"/>
    <xf numFmtId="44" fontId="2" fillId="3" borderId="12" xfId="1" applyFont="1" applyFill="1" applyBorder="1"/>
    <xf numFmtId="44" fontId="2" fillId="0" borderId="12" xfId="1" applyFont="1" applyBorder="1" applyProtection="1">
      <protection locked="0"/>
    </xf>
    <xf numFmtId="44" fontId="2" fillId="0" borderId="11" xfId="1" applyFont="1" applyBorder="1" applyProtection="1"/>
    <xf numFmtId="44" fontId="2" fillId="0" borderId="12" xfId="1" applyFont="1" applyBorder="1" applyProtection="1"/>
    <xf numFmtId="44" fontId="2" fillId="0" borderId="13" xfId="1" applyFont="1" applyBorder="1" applyAlignment="1" applyProtection="1">
      <protection locked="0"/>
    </xf>
    <xf numFmtId="0" fontId="4" fillId="0" borderId="5" xfId="0" applyFont="1" applyBorder="1" applyAlignment="1">
      <alignment horizontal="center" vertical="center"/>
    </xf>
    <xf numFmtId="0" fontId="4" fillId="0" borderId="45" xfId="0" applyFont="1" applyBorder="1" applyAlignment="1">
      <alignment vertical="center" wrapText="1"/>
    </xf>
    <xf numFmtId="0" fontId="4" fillId="0" borderId="3" xfId="0" applyFont="1" applyBorder="1" applyAlignment="1">
      <alignment vertical="center" wrapText="1"/>
    </xf>
    <xf numFmtId="0" fontId="4" fillId="0" borderId="5" xfId="0" applyFont="1" applyBorder="1" applyAlignment="1" applyProtection="1">
      <alignment vertical="center" wrapText="1"/>
      <protection locked="0"/>
    </xf>
    <xf numFmtId="0" fontId="9" fillId="0" borderId="21" xfId="0" applyFont="1" applyBorder="1" applyAlignment="1">
      <alignment horizontal="center" vertical="center"/>
    </xf>
    <xf numFmtId="0" fontId="5" fillId="0" borderId="5" xfId="0" applyFont="1" applyBorder="1" applyAlignment="1">
      <alignment horizontal="left" vertical="center" wrapText="1"/>
    </xf>
    <xf numFmtId="0" fontId="7" fillId="0" borderId="46" xfId="0" applyFont="1" applyBorder="1" applyAlignment="1">
      <alignment horizontal="left" vertical="top" wrapText="1" indent="2"/>
    </xf>
    <xf numFmtId="44" fontId="2" fillId="0" borderId="25" xfId="1" applyFont="1" applyBorder="1" applyProtection="1">
      <protection locked="0"/>
    </xf>
    <xf numFmtId="44" fontId="2" fillId="0" borderId="48" xfId="1" applyFont="1" applyBorder="1" applyProtection="1">
      <protection locked="0"/>
    </xf>
    <xf numFmtId="0" fontId="7" fillId="0" borderId="10" xfId="0" applyFont="1" applyBorder="1" applyAlignment="1">
      <alignment horizontal="left" vertical="center" indent="2"/>
    </xf>
    <xf numFmtId="0" fontId="7" fillId="0" borderId="10" xfId="0" applyFont="1" applyBorder="1" applyAlignment="1">
      <alignment horizontal="left" vertical="center" wrapText="1" indent="2"/>
    </xf>
    <xf numFmtId="0" fontId="7" fillId="0" borderId="15" xfId="0" applyFont="1" applyBorder="1" applyAlignment="1">
      <alignment horizontal="left" vertical="center" wrapText="1" indent="2"/>
    </xf>
    <xf numFmtId="44" fontId="2" fillId="0" borderId="16" xfId="1" applyFont="1" applyBorder="1" applyProtection="1"/>
    <xf numFmtId="44" fontId="2" fillId="0" borderId="17" xfId="1" applyFont="1" applyBorder="1" applyProtection="1"/>
    <xf numFmtId="0" fontId="7" fillId="0" borderId="0" xfId="0" applyFont="1" applyAlignment="1">
      <alignment horizontal="left" vertical="center" wrapText="1" indent="2"/>
    </xf>
    <xf numFmtId="0" fontId="4" fillId="0" borderId="57" xfId="0" applyFont="1" applyBorder="1" applyAlignment="1">
      <alignment vertical="center" wrapText="1"/>
    </xf>
    <xf numFmtId="0" fontId="4" fillId="0" borderId="41" xfId="0" applyFont="1" applyBorder="1" applyAlignment="1">
      <alignment horizontal="left" vertical="center" wrapText="1"/>
    </xf>
    <xf numFmtId="44" fontId="5" fillId="0" borderId="42" xfId="1" applyFont="1" applyBorder="1"/>
    <xf numFmtId="44" fontId="5" fillId="0" borderId="43" xfId="1" applyFont="1" applyBorder="1"/>
    <xf numFmtId="0" fontId="7" fillId="0" borderId="4" xfId="0" applyFont="1" applyBorder="1" applyAlignment="1">
      <alignment horizontal="left" vertical="top" wrapText="1"/>
    </xf>
    <xf numFmtId="0" fontId="5" fillId="0" borderId="48" xfId="0" applyFont="1" applyBorder="1" applyAlignment="1">
      <alignment horizontal="left" vertical="center"/>
    </xf>
    <xf numFmtId="0" fontId="5" fillId="0" borderId="5" xfId="0" applyFont="1" applyBorder="1" applyAlignment="1">
      <alignment horizontal="left" vertical="center"/>
    </xf>
    <xf numFmtId="0" fontId="7" fillId="0" borderId="10" xfId="0" applyFont="1" applyBorder="1" applyAlignment="1">
      <alignment horizontal="left" vertical="center" wrapText="1"/>
    </xf>
    <xf numFmtId="44" fontId="2" fillId="0" borderId="11" xfId="1" applyFont="1" applyBorder="1" applyAlignment="1" applyProtection="1">
      <alignment wrapText="1"/>
      <protection locked="0"/>
    </xf>
    <xf numFmtId="0" fontId="2" fillId="0" borderId="11" xfId="0" applyFont="1" applyBorder="1" applyProtection="1">
      <protection locked="0"/>
    </xf>
    <xf numFmtId="0" fontId="7" fillId="0" borderId="60" xfId="0" applyFont="1" applyBorder="1" applyAlignment="1">
      <alignment horizontal="left" vertical="center" wrapText="1"/>
    </xf>
    <xf numFmtId="44" fontId="2" fillId="0" borderId="0" xfId="1" applyFont="1" applyBorder="1"/>
    <xf numFmtId="44" fontId="2" fillId="0" borderId="0" xfId="1" applyFont="1" applyBorder="1" applyProtection="1">
      <protection locked="0"/>
    </xf>
    <xf numFmtId="44" fontId="2" fillId="0" borderId="5" xfId="1" applyFont="1" applyBorder="1" applyProtection="1">
      <protection locked="0"/>
    </xf>
    <xf numFmtId="49" fontId="7" fillId="0" borderId="10" xfId="0" applyNumberFormat="1" applyFont="1" applyBorder="1" applyAlignment="1" applyProtection="1">
      <alignment horizontal="left" vertical="center" wrapText="1"/>
      <protection locked="0"/>
    </xf>
    <xf numFmtId="49" fontId="7" fillId="0" borderId="34" xfId="0" applyNumberFormat="1" applyFont="1" applyBorder="1" applyAlignment="1" applyProtection="1">
      <alignment horizontal="left" vertical="center" wrapText="1"/>
      <protection locked="0"/>
    </xf>
    <xf numFmtId="44" fontId="2" fillId="0" borderId="24" xfId="1" applyFont="1" applyBorder="1" applyProtection="1">
      <protection locked="0"/>
    </xf>
    <xf numFmtId="0" fontId="2" fillId="0" borderId="24" xfId="0" applyFont="1" applyBorder="1" applyProtection="1">
      <protection locked="0"/>
    </xf>
    <xf numFmtId="44" fontId="2" fillId="0" borderId="61" xfId="1" applyFont="1" applyBorder="1" applyProtection="1">
      <protection locked="0"/>
    </xf>
    <xf numFmtId="0" fontId="2" fillId="0" borderId="19" xfId="0" applyFont="1" applyBorder="1"/>
    <xf numFmtId="44" fontId="2" fillId="0" borderId="42" xfId="0" applyNumberFormat="1" applyFont="1" applyBorder="1"/>
    <xf numFmtId="44" fontId="2" fillId="0" borderId="43" xfId="0" applyNumberFormat="1" applyFont="1" applyBorder="1" applyProtection="1">
      <protection locked="0"/>
    </xf>
    <xf numFmtId="44" fontId="2" fillId="0" borderId="5" xfId="1" applyFont="1" applyBorder="1"/>
    <xf numFmtId="44" fontId="2" fillId="0" borderId="62" xfId="0" applyNumberFormat="1" applyFont="1" applyBorder="1"/>
    <xf numFmtId="44" fontId="2" fillId="0" borderId="20" xfId="0" applyNumberFormat="1" applyFont="1" applyBorder="1"/>
    <xf numFmtId="0" fontId="2" fillId="0" borderId="2" xfId="0" applyFont="1" applyBorder="1"/>
    <xf numFmtId="0" fontId="2" fillId="0" borderId="3" xfId="0" applyFont="1" applyBorder="1"/>
    <xf numFmtId="0" fontId="2" fillId="0" borderId="5" xfId="0" applyFont="1" applyBorder="1" applyAlignment="1">
      <alignment horizontal="center"/>
    </xf>
    <xf numFmtId="6" fontId="2" fillId="0" borderId="5" xfId="0" applyNumberFormat="1" applyFont="1" applyBorder="1" applyAlignment="1">
      <alignment horizontal="center"/>
    </xf>
    <xf numFmtId="0" fontId="2" fillId="0" borderId="29" xfId="0" applyFont="1" applyBorder="1" applyAlignment="1">
      <alignment horizontal="center"/>
    </xf>
    <xf numFmtId="49" fontId="7" fillId="0" borderId="2" xfId="0" applyNumberFormat="1" applyFont="1" applyBorder="1" applyAlignment="1">
      <alignment horizontal="left" vertical="center" wrapText="1"/>
    </xf>
    <xf numFmtId="0" fontId="5" fillId="0" borderId="23" xfId="0" applyFont="1" applyBorder="1" applyAlignment="1">
      <alignment horizontal="left"/>
    </xf>
    <xf numFmtId="0" fontId="5" fillId="0" borderId="47" xfId="0" applyFont="1" applyBorder="1" applyAlignment="1">
      <alignment horizontal="left"/>
    </xf>
    <xf numFmtId="44" fontId="15" fillId="0" borderId="0" xfId="1" applyFont="1" applyBorder="1" applyAlignment="1" applyProtection="1">
      <alignment horizontal="center" vertical="center"/>
      <protection locked="0"/>
    </xf>
    <xf numFmtId="44" fontId="2" fillId="0" borderId="25" xfId="1" applyFont="1" applyBorder="1" applyAlignment="1" applyProtection="1">
      <alignment horizontal="left"/>
      <protection locked="0"/>
    </xf>
    <xf numFmtId="44" fontId="2" fillId="3" borderId="25" xfId="1" applyFont="1" applyFill="1" applyBorder="1" applyAlignment="1" applyProtection="1">
      <alignment horizontal="left"/>
    </xf>
    <xf numFmtId="44" fontId="2" fillId="3" borderId="48" xfId="1" applyFont="1" applyFill="1" applyBorder="1" applyProtection="1"/>
    <xf numFmtId="44" fontId="2" fillId="0" borderId="5" xfId="1" applyFont="1" applyFill="1" applyBorder="1" applyProtection="1">
      <protection locked="0"/>
    </xf>
    <xf numFmtId="44" fontId="2" fillId="0" borderId="11" xfId="1" applyFont="1" applyBorder="1" applyAlignment="1" applyProtection="1">
      <alignment horizontal="left"/>
      <protection locked="0"/>
    </xf>
    <xf numFmtId="44" fontId="2" fillId="3" borderId="11" xfId="1" applyFont="1" applyFill="1" applyBorder="1" applyAlignment="1" applyProtection="1">
      <alignment horizontal="left"/>
    </xf>
    <xf numFmtId="44" fontId="2" fillId="3" borderId="12" xfId="1" applyFont="1" applyFill="1" applyBorder="1" applyProtection="1"/>
    <xf numFmtId="44" fontId="2" fillId="3" borderId="11" xfId="1" applyFont="1" applyFill="1" applyBorder="1" applyAlignment="1">
      <alignment horizontal="left"/>
    </xf>
    <xf numFmtId="44" fontId="2" fillId="0" borderId="11" xfId="1" applyFont="1" applyFill="1" applyBorder="1" applyAlignment="1" applyProtection="1">
      <alignment horizontal="left"/>
      <protection locked="0"/>
    </xf>
    <xf numFmtId="44" fontId="2" fillId="0" borderId="12" xfId="1" applyFont="1" applyFill="1" applyBorder="1" applyProtection="1">
      <protection locked="0"/>
    </xf>
    <xf numFmtId="44" fontId="2" fillId="0" borderId="11" xfId="1" applyFont="1" applyBorder="1" applyAlignment="1" applyProtection="1">
      <alignment horizontal="left"/>
    </xf>
    <xf numFmtId="44" fontId="2" fillId="0" borderId="12" xfId="1" applyFont="1" applyFill="1" applyBorder="1" applyProtection="1"/>
    <xf numFmtId="44" fontId="5" fillId="0" borderId="11" xfId="1" applyFont="1" applyBorder="1" applyAlignment="1" applyProtection="1">
      <alignment horizontal="left"/>
      <protection locked="0"/>
    </xf>
    <xf numFmtId="44" fontId="5" fillId="0" borderId="11" xfId="1" applyFont="1" applyFill="1" applyBorder="1" applyAlignment="1" applyProtection="1">
      <alignment horizontal="left"/>
      <protection locked="0"/>
    </xf>
    <xf numFmtId="44" fontId="5" fillId="0" borderId="12" xfId="1" applyFont="1" applyFill="1" applyBorder="1" applyAlignment="1" applyProtection="1">
      <alignment horizontal="right"/>
      <protection locked="0"/>
    </xf>
    <xf numFmtId="44" fontId="5" fillId="0" borderId="5" xfId="1" applyFont="1" applyFill="1" applyBorder="1" applyAlignment="1" applyProtection="1">
      <alignment horizontal="right"/>
    </xf>
    <xf numFmtId="44" fontId="2" fillId="0" borderId="11" xfId="1" applyFont="1" applyFill="1" applyBorder="1" applyAlignment="1" applyProtection="1">
      <alignment horizontal="left"/>
    </xf>
    <xf numFmtId="44" fontId="2" fillId="0" borderId="0" xfId="1" applyFont="1" applyFill="1" applyBorder="1" applyProtection="1">
      <protection locked="0"/>
    </xf>
    <xf numFmtId="0" fontId="2" fillId="4" borderId="6" xfId="0" applyFont="1" applyFill="1" applyBorder="1" applyAlignment="1" applyProtection="1">
      <alignment horizontal="left"/>
      <protection locked="0"/>
    </xf>
    <xf numFmtId="44" fontId="2" fillId="4" borderId="6" xfId="1" applyFont="1" applyFill="1" applyBorder="1" applyProtection="1">
      <protection locked="0"/>
    </xf>
    <xf numFmtId="44" fontId="2" fillId="4" borderId="29" xfId="1" applyFont="1" applyFill="1" applyBorder="1" applyProtection="1">
      <protection locked="0"/>
    </xf>
    <xf numFmtId="0" fontId="2" fillId="4" borderId="0" xfId="0" applyFont="1" applyFill="1" applyAlignment="1" applyProtection="1">
      <alignment horizontal="left"/>
      <protection locked="0"/>
    </xf>
    <xf numFmtId="44" fontId="2" fillId="4" borderId="0" xfId="1" applyFont="1" applyFill="1" applyBorder="1" applyProtection="1">
      <protection locked="0"/>
    </xf>
    <xf numFmtId="0" fontId="12" fillId="0" borderId="0" xfId="0" applyFont="1" applyAlignment="1">
      <alignment vertical="center" wrapText="1"/>
    </xf>
    <xf numFmtId="0" fontId="12" fillId="0" borderId="0" xfId="0" applyFont="1" applyAlignment="1">
      <alignment horizontal="center" vertical="center" wrapText="1"/>
    </xf>
    <xf numFmtId="14" fontId="7" fillId="0" borderId="11" xfId="0" applyNumberFormat="1" applyFont="1" applyBorder="1" applyAlignment="1" applyProtection="1">
      <alignment vertical="center" wrapText="1"/>
      <protection locked="0"/>
    </xf>
    <xf numFmtId="0" fontId="7" fillId="0" borderId="10" xfId="0" applyFont="1" applyBorder="1" applyAlignment="1">
      <alignment horizontal="left" vertical="top" wrapText="1"/>
    </xf>
    <xf numFmtId="0" fontId="9" fillId="0" borderId="25" xfId="0" applyFont="1" applyBorder="1" applyAlignment="1">
      <alignment horizontal="left" vertical="center"/>
    </xf>
    <xf numFmtId="0" fontId="9" fillId="0" borderId="23" xfId="0" applyFont="1" applyBorder="1" applyAlignment="1">
      <alignment horizontal="left" vertical="center"/>
    </xf>
    <xf numFmtId="0" fontId="9" fillId="0" borderId="47" xfId="0" applyFont="1" applyBorder="1" applyAlignment="1">
      <alignment horizontal="left" vertical="center" wrapText="1"/>
    </xf>
    <xf numFmtId="0" fontId="2" fillId="0" borderId="4" xfId="0" applyFont="1" applyBorder="1" applyAlignment="1">
      <alignment vertical="center"/>
    </xf>
    <xf numFmtId="0" fontId="2" fillId="0" borderId="0" xfId="0" applyFont="1" applyAlignment="1">
      <alignment vertical="center"/>
    </xf>
    <xf numFmtId="44" fontId="2" fillId="0" borderId="5" xfId="1" applyFont="1" applyFill="1" applyBorder="1" applyAlignment="1" applyProtection="1">
      <alignment vertical="center"/>
    </xf>
    <xf numFmtId="0" fontId="7" fillId="0" borderId="0" xfId="0" applyFont="1" applyAlignment="1">
      <alignment horizontal="left" wrapText="1"/>
    </xf>
    <xf numFmtId="0" fontId="2" fillId="0" borderId="11" xfId="0" applyFont="1" applyBorder="1" applyAlignment="1">
      <alignment horizontal="left"/>
    </xf>
    <xf numFmtId="0" fontId="2" fillId="4" borderId="0" xfId="0" applyFont="1" applyFill="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49" fontId="7" fillId="0" borderId="6" xfId="0" applyNumberFormat="1" applyFont="1" applyBorder="1" applyAlignment="1">
      <alignment horizontal="left" vertical="center" wrapText="1"/>
    </xf>
    <xf numFmtId="49" fontId="7" fillId="0" borderId="4" xfId="0" applyNumberFormat="1" applyFont="1" applyBorder="1" applyAlignment="1">
      <alignment horizontal="left" vertical="center" wrapText="1"/>
    </xf>
    <xf numFmtId="49" fontId="7" fillId="0" borderId="0" xfId="0" applyNumberFormat="1" applyFont="1" applyAlignment="1">
      <alignment horizontal="left" vertical="center" wrapText="1"/>
    </xf>
    <xf numFmtId="49" fontId="7" fillId="0" borderId="18" xfId="0" applyNumberFormat="1" applyFont="1" applyBorder="1" applyAlignment="1">
      <alignment horizontal="left" vertical="center" wrapText="1"/>
    </xf>
    <xf numFmtId="0" fontId="4" fillId="0" borderId="0" xfId="0" applyFont="1" applyAlignment="1">
      <alignment horizontal="center"/>
    </xf>
    <xf numFmtId="0" fontId="4" fillId="0" borderId="5" xfId="0" applyFont="1" applyBorder="1" applyAlignment="1">
      <alignment horizontal="center"/>
    </xf>
    <xf numFmtId="0" fontId="9" fillId="0" borderId="23" xfId="0" applyFont="1" applyBorder="1" applyAlignment="1">
      <alignment horizontal="center" vertical="center"/>
    </xf>
    <xf numFmtId="0" fontId="8" fillId="0" borderId="5" xfId="0" applyFont="1" applyBorder="1" applyAlignment="1">
      <alignment horizontal="center" vertical="center"/>
    </xf>
    <xf numFmtId="0" fontId="7" fillId="0" borderId="26" xfId="0" applyFont="1" applyBorder="1" applyAlignment="1">
      <alignment horizontal="left" vertical="center" wrapText="1"/>
    </xf>
    <xf numFmtId="0" fontId="7" fillId="0" borderId="11" xfId="0" applyFont="1" applyBorder="1" applyAlignment="1" applyProtection="1">
      <alignment horizontal="center" vertical="center" wrapText="1"/>
      <protection locked="0"/>
    </xf>
    <xf numFmtId="0" fontId="7" fillId="0" borderId="4" xfId="0" applyFont="1" applyBorder="1" applyAlignment="1">
      <alignment horizontal="left" vertical="center"/>
    </xf>
    <xf numFmtId="0" fontId="7" fillId="0" borderId="0" xfId="0" applyFont="1" applyAlignment="1">
      <alignment horizontal="left" vertical="center"/>
    </xf>
    <xf numFmtId="0" fontId="2" fillId="0" borderId="0" xfId="0" applyFont="1" applyAlignment="1">
      <alignment horizontal="center"/>
    </xf>
    <xf numFmtId="0" fontId="2" fillId="0" borderId="0" xfId="0" applyFont="1" applyAlignment="1">
      <alignment horizontal="right"/>
    </xf>
    <xf numFmtId="0" fontId="2" fillId="0" borderId="8" xfId="0" applyFont="1" applyBorder="1" applyAlignment="1">
      <alignment horizontal="left"/>
    </xf>
    <xf numFmtId="0" fontId="2" fillId="0" borderId="0" xfId="0" applyFont="1" applyAlignment="1">
      <alignment horizontal="left" wrapText="1"/>
    </xf>
    <xf numFmtId="0" fontId="2" fillId="0" borderId="0" xfId="0" applyFont="1" applyAlignment="1">
      <alignment horizontal="left"/>
    </xf>
    <xf numFmtId="0" fontId="2" fillId="0" borderId="0" xfId="0" applyFont="1" applyAlignment="1">
      <alignment horizontal="right" wrapText="1"/>
    </xf>
    <xf numFmtId="0" fontId="2" fillId="0" borderId="0" xfId="0" applyFont="1" applyAlignment="1">
      <alignment horizontal="left" vertical="top" wrapText="1"/>
    </xf>
    <xf numFmtId="0" fontId="3" fillId="0" borderId="0" xfId="0" applyFont="1" applyAlignment="1">
      <alignment horizontal="right" vertical="center" wrapText="1"/>
    </xf>
    <xf numFmtId="0" fontId="16" fillId="0" borderId="0" xfId="0" applyFont="1" applyAlignment="1">
      <alignment horizontal="left" vertical="center" wrapText="1"/>
    </xf>
    <xf numFmtId="0" fontId="2" fillId="0" borderId="0" xfId="0" applyFont="1" applyAlignment="1">
      <alignment horizontal="center"/>
    </xf>
    <xf numFmtId="0" fontId="2" fillId="0" borderId="11"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2" fillId="0" borderId="16"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2" fillId="0" borderId="0" xfId="0" applyFont="1" applyAlignment="1">
      <alignment horizontal="right"/>
    </xf>
    <xf numFmtId="0" fontId="2" fillId="0" borderId="6"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7" xfId="0" applyFont="1" applyBorder="1" applyAlignment="1">
      <alignment horizontal="left"/>
    </xf>
    <xf numFmtId="0" fontId="2" fillId="0" borderId="8" xfId="0" applyFont="1" applyBorder="1" applyAlignment="1">
      <alignment horizontal="left"/>
    </xf>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xf>
    <xf numFmtId="0" fontId="2" fillId="0" borderId="11" xfId="0" applyFont="1" applyBorder="1" applyAlignment="1">
      <alignment horizontal="left"/>
    </xf>
    <xf numFmtId="0" fontId="2" fillId="0" borderId="0" xfId="0" applyFont="1" applyAlignment="1">
      <alignment horizontal="left" wrapText="1"/>
    </xf>
    <xf numFmtId="0" fontId="7" fillId="0" borderId="11"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6" fillId="6" borderId="18" xfId="0" applyFont="1" applyFill="1" applyBorder="1" applyAlignment="1">
      <alignment horizontal="left"/>
    </xf>
    <xf numFmtId="0" fontId="6" fillId="6" borderId="19" xfId="0" applyFont="1" applyFill="1" applyBorder="1" applyAlignment="1">
      <alignment horizontal="left"/>
    </xf>
    <xf numFmtId="0" fontId="6" fillId="6" borderId="20" xfId="0" applyFont="1" applyFill="1" applyBorder="1" applyAlignment="1">
      <alignment horizontal="left"/>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1" xfId="0" applyFont="1" applyBorder="1" applyAlignment="1">
      <alignment horizontal="left" vertical="center" wrapText="1" indent="2"/>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8" fillId="0" borderId="31" xfId="0" applyFont="1" applyBorder="1" applyAlignment="1">
      <alignment horizontal="center" vertical="center" wrapText="1"/>
    </xf>
    <xf numFmtId="0" fontId="8" fillId="0" borderId="27" xfId="0" applyFont="1" applyBorder="1" applyAlignment="1">
      <alignment horizontal="center" vertical="center"/>
    </xf>
    <xf numFmtId="0" fontId="8" fillId="0" borderId="3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5" xfId="0" applyFont="1" applyBorder="1" applyAlignment="1">
      <alignment horizontal="center" vertical="center"/>
    </xf>
    <xf numFmtId="0" fontId="7" fillId="0" borderId="13" xfId="0" applyFont="1" applyBorder="1" applyAlignment="1">
      <alignment horizontal="left" vertical="center" wrapText="1"/>
    </xf>
    <xf numFmtId="0" fontId="7" fillId="0" borderId="26" xfId="0" applyFont="1" applyBorder="1" applyAlignment="1">
      <alignment horizontal="left" vertical="center" wrapText="1"/>
    </xf>
    <xf numFmtId="0" fontId="7" fillId="0" borderId="14" xfId="0" applyFont="1" applyBorder="1" applyAlignment="1">
      <alignment horizontal="left" vertical="center" wrapText="1"/>
    </xf>
    <xf numFmtId="0" fontId="7" fillId="0" borderId="27" xfId="0" applyFont="1" applyBorder="1" applyAlignment="1">
      <alignment horizontal="left" vertical="center" wrapText="1"/>
    </xf>
    <xf numFmtId="0" fontId="6" fillId="6" borderId="1" xfId="0" applyFont="1" applyFill="1" applyBorder="1" applyAlignment="1">
      <alignment horizontal="left"/>
    </xf>
    <xf numFmtId="0" fontId="6" fillId="6" borderId="2" xfId="0" applyFont="1" applyFill="1" applyBorder="1" applyAlignment="1">
      <alignment horizontal="left"/>
    </xf>
    <xf numFmtId="0" fontId="6" fillId="6" borderId="3" xfId="0" applyFont="1" applyFill="1" applyBorder="1" applyAlignment="1">
      <alignment horizontal="left"/>
    </xf>
    <xf numFmtId="0" fontId="7" fillId="0" borderId="31" xfId="0" applyFont="1" applyBorder="1" applyAlignment="1">
      <alignment horizontal="left" vertical="center" wrapText="1"/>
    </xf>
    <xf numFmtId="44" fontId="2" fillId="0" borderId="13" xfId="1" applyFont="1" applyBorder="1" applyAlignment="1" applyProtection="1">
      <alignment horizontal="center"/>
    </xf>
    <xf numFmtId="44" fontId="2" fillId="0" borderId="14" xfId="1" applyFont="1" applyBorder="1" applyAlignment="1" applyProtection="1">
      <alignment horizontal="center"/>
    </xf>
    <xf numFmtId="0" fontId="7" fillId="0" borderId="34" xfId="0" applyFont="1" applyBorder="1" applyAlignment="1">
      <alignment horizontal="left" wrapText="1"/>
    </xf>
    <xf numFmtId="0" fontId="7" fillId="0" borderId="36" xfId="0" applyFont="1" applyBorder="1" applyAlignment="1">
      <alignment horizontal="left" wrapText="1"/>
    </xf>
    <xf numFmtId="44" fontId="5" fillId="0" borderId="13" xfId="1" applyFont="1" applyBorder="1" applyAlignment="1">
      <alignment horizontal="center"/>
    </xf>
    <xf numFmtId="44" fontId="5" fillId="0" borderId="26" xfId="1" applyFont="1" applyBorder="1" applyAlignment="1">
      <alignment horizontal="center"/>
    </xf>
    <xf numFmtId="44" fontId="5" fillId="0" borderId="35" xfId="1" applyFont="1" applyBorder="1" applyAlignment="1">
      <alignment horizontal="center"/>
    </xf>
    <xf numFmtId="44" fontId="2" fillId="0" borderId="37" xfId="1" applyFont="1" applyBorder="1" applyAlignment="1">
      <alignment horizontal="center"/>
    </xf>
    <xf numFmtId="44" fontId="2" fillId="0" borderId="38" xfId="1" applyFont="1" applyBorder="1" applyAlignment="1">
      <alignment horizontal="center"/>
    </xf>
    <xf numFmtId="44" fontId="2" fillId="0" borderId="39" xfId="1" applyFont="1" applyBorder="1" applyAlignment="1">
      <alignment horizontal="center"/>
    </xf>
    <xf numFmtId="44" fontId="2" fillId="0" borderId="38" xfId="1" applyFont="1" applyBorder="1" applyAlignment="1" applyProtection="1">
      <alignment horizontal="center"/>
    </xf>
    <xf numFmtId="44" fontId="2" fillId="0" borderId="40" xfId="1" applyFont="1" applyBorder="1" applyAlignment="1" applyProtection="1">
      <alignment horizont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44" fontId="2" fillId="0" borderId="13" xfId="1" applyFont="1" applyBorder="1" applyAlignment="1" applyProtection="1">
      <alignment horizontal="center"/>
      <protection locked="0"/>
    </xf>
    <xf numFmtId="44" fontId="2" fillId="0" borderId="14" xfId="1" applyFont="1" applyBorder="1" applyAlignment="1" applyProtection="1">
      <alignment horizontal="center"/>
      <protection locked="0"/>
    </xf>
    <xf numFmtId="44" fontId="2" fillId="3" borderId="13" xfId="1" applyFont="1" applyFill="1" applyBorder="1" applyAlignment="1">
      <alignment horizontal="center"/>
    </xf>
    <xf numFmtId="44" fontId="2" fillId="3" borderId="14" xfId="1" applyFont="1" applyFill="1" applyBorder="1" applyAlignment="1">
      <alignment horizont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7" fillId="0" borderId="32"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4" fillId="0" borderId="44"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 xfId="0" applyFont="1" applyBorder="1" applyAlignment="1">
      <alignment horizontal="center" vertical="center" wrapText="1"/>
    </xf>
    <xf numFmtId="0" fontId="9" fillId="0" borderId="22" xfId="0" applyFont="1" applyBorder="1" applyAlignment="1">
      <alignment horizontal="center" vertical="center"/>
    </xf>
    <xf numFmtId="0" fontId="9" fillId="0" borderId="23" xfId="0" applyFont="1" applyBorder="1" applyAlignment="1">
      <alignment horizontal="center" vertical="center"/>
    </xf>
    <xf numFmtId="44" fontId="2" fillId="0" borderId="37" xfId="1" applyFont="1" applyBorder="1" applyAlignment="1" applyProtection="1">
      <alignment horizontal="center"/>
    </xf>
    <xf numFmtId="44" fontId="2" fillId="0" borderId="39" xfId="1" applyFont="1" applyBorder="1" applyAlignment="1" applyProtection="1">
      <alignment horizontal="center"/>
    </xf>
    <xf numFmtId="0" fontId="7" fillId="0" borderId="49"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7" fillId="0" borderId="52" xfId="0" applyFont="1" applyBorder="1" applyAlignment="1" applyProtection="1">
      <alignment horizontal="center" vertical="center" wrapText="1"/>
      <protection locked="0"/>
    </xf>
    <xf numFmtId="0" fontId="7" fillId="0" borderId="51" xfId="0" applyFont="1" applyBorder="1" applyAlignment="1" applyProtection="1">
      <alignment horizontal="center" vertical="center" wrapText="1"/>
      <protection locked="0"/>
    </xf>
    <xf numFmtId="0" fontId="7" fillId="0" borderId="53" xfId="0" applyFont="1" applyBorder="1" applyAlignment="1" applyProtection="1">
      <alignment horizontal="center" vertical="center" wrapText="1"/>
      <protection locked="0"/>
    </xf>
    <xf numFmtId="0" fontId="4" fillId="0" borderId="34"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9" xfId="0" applyFont="1" applyBorder="1" applyAlignment="1">
      <alignment horizontal="left" vertical="center" wrapText="1"/>
    </xf>
    <xf numFmtId="0" fontId="7" fillId="0" borderId="52"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3" xfId="0" applyFont="1" applyBorder="1" applyAlignment="1">
      <alignment horizontal="center" vertical="center" wrapText="1"/>
    </xf>
    <xf numFmtId="44" fontId="5" fillId="0" borderId="49" xfId="1" applyFont="1" applyBorder="1" applyAlignment="1">
      <alignment horizontal="center"/>
    </xf>
    <xf numFmtId="44" fontId="5" fillId="0" borderId="58" xfId="1" applyFont="1" applyBorder="1" applyAlignment="1">
      <alignment horizontal="center"/>
    </xf>
    <xf numFmtId="49" fontId="7" fillId="0" borderId="4" xfId="0" applyNumberFormat="1" applyFont="1" applyBorder="1" applyAlignment="1">
      <alignment horizontal="left" vertical="center" wrapText="1"/>
    </xf>
    <xf numFmtId="49" fontId="7" fillId="0" borderId="0" xfId="0" applyNumberFormat="1" applyFont="1" applyAlignment="1">
      <alignment horizontal="left" vertical="center" wrapText="1"/>
    </xf>
    <xf numFmtId="44" fontId="2" fillId="0" borderId="13" xfId="0" applyNumberFormat="1" applyFont="1" applyBorder="1" applyAlignment="1">
      <alignment horizontal="center"/>
    </xf>
    <xf numFmtId="0" fontId="2" fillId="0" borderId="26" xfId="0" applyFont="1" applyBorder="1" applyAlignment="1">
      <alignment horizontal="center"/>
    </xf>
    <xf numFmtId="0" fontId="2" fillId="0" borderId="14" xfId="0" applyFont="1" applyBorder="1" applyAlignment="1">
      <alignment horizontal="center"/>
    </xf>
    <xf numFmtId="44" fontId="2" fillId="0" borderId="11" xfId="0" applyNumberFormat="1" applyFont="1" applyBorder="1" applyAlignment="1">
      <alignment horizontal="center"/>
    </xf>
    <xf numFmtId="0" fontId="2" fillId="0" borderId="12" xfId="0" applyFont="1" applyBorder="1" applyAlignment="1">
      <alignment horizontal="center"/>
    </xf>
    <xf numFmtId="49" fontId="7" fillId="0" borderId="18" xfId="0" applyNumberFormat="1" applyFont="1" applyBorder="1" applyAlignment="1">
      <alignment horizontal="left" vertical="center" wrapText="1"/>
    </xf>
    <xf numFmtId="49" fontId="7" fillId="0" borderId="19" xfId="0" applyNumberFormat="1" applyFont="1" applyBorder="1" applyAlignment="1">
      <alignment horizontal="left" vertical="center" wrapText="1"/>
    </xf>
    <xf numFmtId="49" fontId="4" fillId="0" borderId="1"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0" xfId="0" applyFont="1" applyAlignment="1">
      <alignment horizontal="center"/>
    </xf>
    <xf numFmtId="0" fontId="4" fillId="0" borderId="5" xfId="0" applyFont="1" applyBorder="1" applyAlignment="1">
      <alignment horizontal="center"/>
    </xf>
    <xf numFmtId="49" fontId="7" fillId="0" borderId="28" xfId="0" applyNumberFormat="1" applyFont="1" applyBorder="1" applyAlignment="1">
      <alignment horizontal="left" vertical="center" wrapText="1"/>
    </xf>
    <xf numFmtId="49" fontId="7" fillId="0" borderId="6" xfId="0" applyNumberFormat="1" applyFont="1" applyBorder="1" applyAlignment="1">
      <alignment horizontal="left" vertical="center" wrapText="1"/>
    </xf>
    <xf numFmtId="44" fontId="2" fillId="0" borderId="37" xfId="0" applyNumberFormat="1" applyFont="1" applyBorder="1" applyAlignment="1">
      <alignment horizontal="center"/>
    </xf>
    <xf numFmtId="0" fontId="2" fillId="0" borderId="38" xfId="0" applyFont="1" applyBorder="1" applyAlignment="1">
      <alignment horizontal="center"/>
    </xf>
    <xf numFmtId="0" fontId="2" fillId="0" borderId="39" xfId="0" applyFont="1" applyBorder="1" applyAlignment="1">
      <alignment horizontal="center"/>
    </xf>
    <xf numFmtId="44" fontId="5" fillId="0" borderId="16" xfId="0" applyNumberFormat="1" applyFont="1" applyBorder="1" applyAlignment="1">
      <alignment horizontal="center"/>
    </xf>
    <xf numFmtId="0" fontId="5" fillId="0" borderId="17" xfId="0" applyFont="1" applyBorder="1" applyAlignment="1">
      <alignment horizontal="center"/>
    </xf>
    <xf numFmtId="49" fontId="4" fillId="0" borderId="6" xfId="0" applyNumberFormat="1" applyFont="1" applyBorder="1" applyAlignment="1">
      <alignment horizontal="left" vertical="center" wrapText="1"/>
    </xf>
    <xf numFmtId="0" fontId="2" fillId="0" borderId="6" xfId="0" applyFont="1" applyBorder="1" applyAlignment="1">
      <alignment horizontal="center"/>
    </xf>
    <xf numFmtId="44" fontId="2" fillId="0" borderId="11" xfId="1" applyFont="1" applyBorder="1" applyAlignment="1" applyProtection="1">
      <alignment horizontal="center"/>
      <protection locked="0"/>
    </xf>
    <xf numFmtId="44" fontId="2" fillId="0" borderId="12" xfId="1" applyFont="1" applyBorder="1" applyAlignment="1" applyProtection="1">
      <alignment horizontal="center"/>
      <protection locked="0"/>
    </xf>
    <xf numFmtId="6" fontId="2" fillId="0" borderId="13" xfId="1" applyNumberFormat="1" applyFont="1" applyBorder="1" applyAlignment="1" applyProtection="1">
      <alignment horizontal="center"/>
    </xf>
    <xf numFmtId="44" fontId="2" fillId="0" borderId="26" xfId="1" applyFont="1" applyBorder="1" applyAlignment="1" applyProtection="1">
      <alignment horizontal="center"/>
    </xf>
    <xf numFmtId="44" fontId="2" fillId="0" borderId="35" xfId="1" applyFont="1" applyBorder="1" applyAlignment="1" applyProtection="1">
      <alignment horizontal="center"/>
    </xf>
    <xf numFmtId="44" fontId="2" fillId="0" borderId="21" xfId="1" applyFont="1" applyFill="1" applyBorder="1" applyAlignment="1" applyProtection="1">
      <alignment horizontal="center"/>
      <protection locked="0"/>
    </xf>
    <xf numFmtId="44" fontId="2" fillId="0" borderId="23" xfId="1" applyFont="1" applyFill="1" applyBorder="1" applyAlignment="1" applyProtection="1">
      <alignment horizontal="center"/>
      <protection locked="0"/>
    </xf>
    <xf numFmtId="44" fontId="2" fillId="3" borderId="21" xfId="1" applyFont="1" applyFill="1" applyBorder="1" applyAlignment="1">
      <alignment horizontal="center"/>
    </xf>
    <xf numFmtId="44" fontId="2" fillId="3" borderId="23" xfId="1" applyFont="1" applyFill="1" applyBorder="1" applyAlignment="1">
      <alignment horizontal="center"/>
    </xf>
    <xf numFmtId="44" fontId="2" fillId="0" borderId="21" xfId="1" applyFont="1" applyFill="1" applyBorder="1" applyAlignment="1" applyProtection="1">
      <alignment horizontal="center"/>
    </xf>
    <xf numFmtId="44" fontId="2" fillId="0" borderId="23" xfId="1" applyFont="1" applyFill="1" applyBorder="1" applyAlignment="1" applyProtection="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11" fillId="0" borderId="8" xfId="0" applyFont="1" applyBorder="1" applyAlignment="1">
      <alignment horizontal="center" wrapText="1"/>
    </xf>
    <xf numFmtId="0" fontId="11" fillId="0" borderId="11" xfId="0" applyFont="1" applyBorder="1" applyAlignment="1">
      <alignment horizont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4" fillId="0" borderId="8" xfId="0" applyFont="1" applyBorder="1" applyAlignment="1">
      <alignment horizontal="center"/>
    </xf>
    <xf numFmtId="0" fontId="4" fillId="0" borderId="9" xfId="0" applyFont="1" applyBorder="1" applyAlignment="1">
      <alignment horizontal="center"/>
    </xf>
    <xf numFmtId="0" fontId="2" fillId="0" borderId="35" xfId="0" applyFont="1" applyBorder="1" applyAlignment="1">
      <alignment horizontal="center"/>
    </xf>
    <xf numFmtId="0" fontId="2" fillId="0" borderId="26" xfId="0" applyFont="1" applyBorder="1" applyAlignment="1" applyProtection="1">
      <alignment horizontal="center"/>
      <protection locked="0"/>
    </xf>
    <xf numFmtId="0" fontId="2" fillId="0" borderId="35" xfId="0" applyFont="1" applyBorder="1" applyAlignment="1" applyProtection="1">
      <alignment horizontal="center"/>
      <protection locked="0"/>
    </xf>
    <xf numFmtId="0" fontId="7" fillId="0" borderId="34" xfId="0" applyFont="1" applyBorder="1" applyAlignment="1">
      <alignment horizontal="center" wrapText="1"/>
    </xf>
    <xf numFmtId="0" fontId="7" fillId="0" borderId="36" xfId="0" applyFont="1" applyBorder="1" applyAlignment="1">
      <alignment horizontal="center" wrapText="1"/>
    </xf>
    <xf numFmtId="44" fontId="2" fillId="0" borderId="40" xfId="1" applyFont="1" applyBorder="1" applyAlignment="1">
      <alignment horizontal="center"/>
    </xf>
    <xf numFmtId="0" fontId="12" fillId="0" borderId="0" xfId="0" applyFont="1" applyAlignment="1">
      <alignment horizontal="left" vertical="center"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37" xfId="0" applyFont="1" applyBorder="1" applyAlignment="1" applyProtection="1">
      <alignment horizontal="center"/>
      <protection locked="0"/>
    </xf>
    <xf numFmtId="0" fontId="2" fillId="0" borderId="39" xfId="0" applyFont="1" applyBorder="1" applyAlignment="1" applyProtection="1">
      <alignment horizontal="center"/>
      <protection locked="0"/>
    </xf>
    <xf numFmtId="0" fontId="2" fillId="0" borderId="38" xfId="0" applyFont="1" applyBorder="1" applyAlignment="1" applyProtection="1">
      <alignment horizontal="center"/>
      <protection locked="0"/>
    </xf>
    <xf numFmtId="0" fontId="2" fillId="0" borderId="40" xfId="0" applyFont="1" applyBorder="1" applyAlignment="1" applyProtection="1">
      <alignment horizontal="center"/>
      <protection locked="0"/>
    </xf>
    <xf numFmtId="44" fontId="5" fillId="0" borderId="37" xfId="0" applyNumberFormat="1" applyFont="1" applyBorder="1" applyAlignment="1">
      <alignment horizontal="center"/>
    </xf>
    <xf numFmtId="0" fontId="5" fillId="0" borderId="39" xfId="0" applyFont="1" applyBorder="1" applyAlignment="1">
      <alignment horizontal="center"/>
    </xf>
    <xf numFmtId="0" fontId="5" fillId="0" borderId="40" xfId="0" applyFont="1" applyBorder="1" applyAlignment="1">
      <alignment horizontal="center"/>
    </xf>
    <xf numFmtId="0" fontId="6" fillId="6" borderId="18" xfId="0" applyFont="1" applyFill="1" applyBorder="1" applyAlignment="1">
      <alignment horizontal="center"/>
    </xf>
    <xf numFmtId="0" fontId="6" fillId="6" borderId="19" xfId="0" applyFont="1" applyFill="1" applyBorder="1" applyAlignment="1">
      <alignment horizontal="center"/>
    </xf>
    <xf numFmtId="0" fontId="6" fillId="6" borderId="20" xfId="0" applyFont="1" applyFill="1" applyBorder="1" applyAlignment="1">
      <alignment horizontal="center"/>
    </xf>
    <xf numFmtId="0" fontId="2" fillId="4" borderId="4"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5" xfId="0" applyFont="1" applyFill="1" applyBorder="1" applyAlignment="1">
      <alignment horizontal="left" vertical="center" wrapText="1"/>
    </xf>
    <xf numFmtId="0" fontId="2" fillId="4" borderId="28"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29" xfId="0" applyFont="1" applyFill="1" applyBorder="1" applyAlignment="1">
      <alignment horizontal="left" vertical="center" wrapText="1"/>
    </xf>
    <xf numFmtId="0" fontId="2" fillId="6" borderId="1" xfId="0" applyFont="1" applyFill="1" applyBorder="1" applyAlignment="1">
      <alignment horizontal="center" wrapText="1"/>
    </xf>
    <xf numFmtId="0" fontId="2" fillId="6" borderId="2" xfId="0" applyFont="1" applyFill="1" applyBorder="1" applyAlignment="1">
      <alignment horizontal="center" wrapText="1"/>
    </xf>
    <xf numFmtId="0" fontId="2" fillId="6" borderId="3" xfId="0" applyFont="1" applyFill="1" applyBorder="1" applyAlignment="1">
      <alignment horizontal="center" wrapText="1"/>
    </xf>
    <xf numFmtId="0" fontId="7" fillId="0" borderId="0" xfId="0" applyFont="1" applyAlignment="1">
      <alignment horizontal="left" wrapText="1"/>
    </xf>
    <xf numFmtId="0" fontId="7" fillId="0" borderId="0" xfId="0" applyFont="1" applyAlignment="1">
      <alignment horizontal="left"/>
    </xf>
    <xf numFmtId="0" fontId="7" fillId="0" borderId="22" xfId="0" applyFont="1" applyBorder="1" applyAlignment="1">
      <alignment horizontal="left" vertical="center" wrapText="1" indent="4"/>
    </xf>
    <xf numFmtId="0" fontId="5" fillId="0" borderId="0" xfId="0" applyFont="1" applyAlignment="1">
      <alignment horizontal="left" vertical="center" wrapText="1"/>
    </xf>
    <xf numFmtId="0" fontId="2" fillId="0" borderId="15" xfId="0" applyFont="1" applyBorder="1" applyAlignment="1">
      <alignment horizontal="left"/>
    </xf>
    <xf numFmtId="0" fontId="2" fillId="0" borderId="16" xfId="0" applyFont="1" applyBorder="1" applyAlignment="1">
      <alignment horizontal="left"/>
    </xf>
    <xf numFmtId="0" fontId="3" fillId="0" borderId="0" xfId="0" applyFont="1" applyAlignment="1">
      <alignment horizontal="right" vertical="top" wrapText="1"/>
    </xf>
    <xf numFmtId="0" fontId="2" fillId="0" borderId="0" xfId="0" applyFont="1" applyAlignment="1">
      <alignment horizontal="right" wrapText="1"/>
    </xf>
    <xf numFmtId="0" fontId="2" fillId="0" borderId="6" xfId="0" applyFont="1" applyBorder="1" applyAlignment="1" applyProtection="1">
      <alignment horizontal="center" wrapText="1"/>
      <protection locked="0"/>
    </xf>
    <xf numFmtId="0" fontId="2" fillId="0" borderId="0" xfId="0" applyFont="1" applyAlignment="1">
      <alignment horizontal="left"/>
    </xf>
    <xf numFmtId="0" fontId="7" fillId="0" borderId="54"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4" fillId="0" borderId="54" xfId="0" applyFont="1" applyBorder="1" applyAlignment="1">
      <alignment horizontal="center" vertical="center"/>
    </xf>
    <xf numFmtId="0" fontId="4" fillId="0" borderId="56" xfId="0" applyFont="1" applyBorder="1" applyAlignment="1">
      <alignment horizontal="center" vertical="center"/>
    </xf>
    <xf numFmtId="0" fontId="4" fillId="0" borderId="55"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7" fillId="0" borderId="13" xfId="0" applyFont="1" applyBorder="1" applyAlignment="1">
      <alignment horizontal="left" wrapText="1"/>
    </xf>
    <xf numFmtId="0" fontId="7" fillId="0" borderId="26" xfId="0" applyFont="1" applyBorder="1" applyAlignment="1">
      <alignment horizontal="left" wrapText="1"/>
    </xf>
    <xf numFmtId="0" fontId="7" fillId="0" borderId="54" xfId="0" applyFont="1" applyBorder="1" applyAlignment="1">
      <alignment horizontal="left" vertical="center" wrapText="1"/>
    </xf>
    <xf numFmtId="0" fontId="7" fillId="0" borderId="21" xfId="0" applyFont="1" applyBorder="1" applyAlignment="1">
      <alignment horizontal="left" vertical="center" wrapText="1"/>
    </xf>
    <xf numFmtId="0" fontId="10" fillId="0" borderId="13" xfId="0" applyFont="1" applyBorder="1" applyAlignment="1">
      <alignment horizontal="center" wrapText="1"/>
    </xf>
    <xf numFmtId="0" fontId="10" fillId="0" borderId="26" xfId="0" applyFont="1" applyBorder="1" applyAlignment="1">
      <alignment horizontal="center" wrapText="1"/>
    </xf>
    <xf numFmtId="0" fontId="7" fillId="0" borderId="13" xfId="0" applyFont="1" applyBorder="1" applyAlignment="1" applyProtection="1">
      <alignment horizontal="center" wrapText="1"/>
      <protection locked="0"/>
    </xf>
    <xf numFmtId="0" fontId="7" fillId="0" borderId="26" xfId="0" applyFont="1" applyBorder="1" applyAlignment="1" applyProtection="1">
      <alignment horizontal="center" wrapText="1"/>
      <protection locked="0"/>
    </xf>
    <xf numFmtId="0" fontId="7" fillId="0" borderId="14" xfId="0" applyFont="1" applyBorder="1" applyAlignment="1" applyProtection="1">
      <alignment horizontal="center" wrapText="1"/>
      <protection locked="0"/>
    </xf>
    <xf numFmtId="0" fontId="7" fillId="0" borderId="14" xfId="0" applyFont="1" applyBorder="1" applyAlignment="1">
      <alignment horizontal="left" wrapText="1"/>
    </xf>
    <xf numFmtId="0" fontId="6" fillId="6" borderId="28" xfId="0" applyFont="1" applyFill="1" applyBorder="1" applyAlignment="1">
      <alignment horizontal="left"/>
    </xf>
    <xf numFmtId="0" fontId="6" fillId="6" borderId="6" xfId="0" applyFont="1" applyFill="1" applyBorder="1" applyAlignment="1">
      <alignment horizontal="left"/>
    </xf>
    <xf numFmtId="0" fontId="7" fillId="0" borderId="0" xfId="0" applyFont="1" applyAlignment="1">
      <alignment horizontal="left" vertical="center" wrapText="1" indent="4"/>
    </xf>
    <xf numFmtId="0" fontId="7" fillId="0" borderId="11" xfId="0" applyFont="1" applyBorder="1" applyAlignment="1">
      <alignment horizontal="left" vertical="center" wrapText="1"/>
    </xf>
    <xf numFmtId="44" fontId="11" fillId="0" borderId="11" xfId="1" applyFont="1" applyFill="1" applyBorder="1" applyAlignment="1" applyProtection="1">
      <alignment horizontal="center" vertical="center" wrapText="1"/>
      <protection locked="0"/>
    </xf>
    <xf numFmtId="44" fontId="11" fillId="0" borderId="11" xfId="1" applyFont="1" applyFill="1" applyBorder="1" applyAlignment="1" applyProtection="1">
      <alignment horizontal="center" vertical="center"/>
      <protection locked="0"/>
    </xf>
    <xf numFmtId="0" fontId="7" fillId="0" borderId="11" xfId="0" applyFont="1" applyBorder="1" applyAlignment="1">
      <alignment horizontal="left" wrapText="1"/>
    </xf>
    <xf numFmtId="0" fontId="7" fillId="0" borderId="13" xfId="0" applyFont="1" applyBorder="1" applyAlignment="1" applyProtection="1">
      <alignment horizontal="center" vertical="top" wrapText="1"/>
      <protection locked="0"/>
    </xf>
    <xf numFmtId="0" fontId="7" fillId="0" borderId="26" xfId="0" applyFont="1" applyBorder="1" applyAlignment="1" applyProtection="1">
      <alignment horizontal="center" vertical="top" wrapText="1"/>
      <protection locked="0"/>
    </xf>
    <xf numFmtId="0" fontId="7" fillId="0" borderId="14" xfId="0" applyFont="1" applyBorder="1" applyAlignment="1" applyProtection="1">
      <alignment horizontal="center" vertical="top" wrapText="1"/>
      <protection locked="0"/>
    </xf>
    <xf numFmtId="0" fontId="5" fillId="0" borderId="55" xfId="0" applyFont="1" applyBorder="1" applyAlignment="1">
      <alignment horizontal="center" wrapText="1"/>
    </xf>
    <xf numFmtId="0" fontId="5" fillId="0" borderId="23" xfId="0" applyFont="1" applyBorder="1" applyAlignment="1">
      <alignment horizontal="center" wrapText="1"/>
    </xf>
    <xf numFmtId="0" fontId="9" fillId="0" borderId="54" xfId="0" applyFont="1" applyBorder="1" applyAlignment="1">
      <alignment horizontal="center"/>
    </xf>
    <xf numFmtId="0" fontId="9" fillId="0" borderId="21" xfId="0" applyFont="1" applyBorder="1" applyAlignment="1">
      <alignment horizontal="center"/>
    </xf>
    <xf numFmtId="9" fontId="11" fillId="0" borderId="11" xfId="2" applyFont="1" applyFill="1" applyBorder="1" applyAlignment="1" applyProtection="1">
      <alignment horizontal="center" vertical="center" wrapText="1"/>
      <protection locked="0"/>
    </xf>
    <xf numFmtId="9" fontId="11" fillId="0" borderId="11" xfId="2" applyFont="1" applyFill="1" applyBorder="1" applyAlignment="1" applyProtection="1">
      <alignment horizontal="center" vertical="center"/>
      <protection locked="0"/>
    </xf>
    <xf numFmtId="14" fontId="7" fillId="0" borderId="13" xfId="0" applyNumberFormat="1" applyFont="1" applyBorder="1" applyAlignment="1" applyProtection="1">
      <alignment horizontal="center" vertical="center" wrapText="1"/>
      <protection locked="0"/>
    </xf>
    <xf numFmtId="14" fontId="7" fillId="0" borderId="14" xfId="0" applyNumberFormat="1" applyFont="1" applyBorder="1" applyAlignment="1" applyProtection="1">
      <alignment horizontal="center" vertical="center" wrapText="1"/>
      <protection locked="0"/>
    </xf>
    <xf numFmtId="0" fontId="8" fillId="0" borderId="54" xfId="0" applyFont="1" applyBorder="1" applyAlignment="1">
      <alignment horizontal="center" vertical="center" wrapText="1"/>
    </xf>
    <xf numFmtId="0" fontId="8" fillId="0" borderId="55" xfId="0" applyFont="1" applyBorder="1" applyAlignment="1">
      <alignment horizontal="center" vertical="center"/>
    </xf>
    <xf numFmtId="0" fontId="7" fillId="0" borderId="31" xfId="0" applyFont="1" applyBorder="1" applyAlignment="1">
      <alignment horizontal="center" vertical="center" wrapText="1"/>
    </xf>
    <xf numFmtId="44" fontId="7" fillId="0" borderId="13" xfId="1" applyFont="1" applyBorder="1" applyAlignment="1" applyProtection="1">
      <alignment horizontal="center" vertical="center" wrapText="1"/>
      <protection locked="0"/>
    </xf>
    <xf numFmtId="44" fontId="7" fillId="0" borderId="14" xfId="1" applyFont="1" applyBorder="1" applyAlignment="1" applyProtection="1">
      <alignment horizontal="center" vertical="center" wrapText="1"/>
      <protection locked="0"/>
    </xf>
    <xf numFmtId="2" fontId="11" fillId="0" borderId="13" xfId="1" applyNumberFormat="1" applyFont="1" applyFill="1" applyBorder="1" applyAlignment="1" applyProtection="1">
      <alignment horizontal="center" vertical="center" wrapText="1"/>
      <protection locked="0"/>
    </xf>
    <xf numFmtId="2" fontId="11" fillId="0" borderId="14" xfId="1" applyNumberFormat="1" applyFont="1" applyFill="1" applyBorder="1" applyAlignment="1" applyProtection="1">
      <alignment horizontal="center" vertical="center" wrapText="1"/>
      <protection locked="0"/>
    </xf>
    <xf numFmtId="44" fontId="11" fillId="0" borderId="11" xfId="1" applyFont="1" applyFill="1" applyBorder="1" applyAlignment="1" applyProtection="1">
      <alignment horizontal="center" vertical="center" wrapText="1"/>
    </xf>
    <xf numFmtId="44" fontId="11" fillId="0" borderId="11" xfId="1" applyFont="1" applyFill="1" applyBorder="1" applyAlignment="1" applyProtection="1">
      <alignment horizontal="center" vertical="center"/>
    </xf>
    <xf numFmtId="44" fontId="11" fillId="0" borderId="13" xfId="1" applyFont="1" applyFill="1" applyBorder="1" applyAlignment="1" applyProtection="1">
      <alignment horizontal="center" vertical="center" wrapText="1"/>
      <protection locked="0"/>
    </xf>
    <xf numFmtId="44" fontId="11" fillId="0" borderId="14" xfId="1" applyFont="1" applyFill="1" applyBorder="1" applyAlignment="1" applyProtection="1">
      <alignment horizontal="center" vertical="center" wrapText="1"/>
      <protection locked="0"/>
    </xf>
    <xf numFmtId="44" fontId="2" fillId="0" borderId="13" xfId="0" applyNumberFormat="1" applyFont="1" applyBorder="1" applyAlignment="1" applyProtection="1">
      <alignment horizontal="center"/>
      <protection locked="0"/>
    </xf>
    <xf numFmtId="44" fontId="2" fillId="0" borderId="26" xfId="0" applyNumberFormat="1" applyFont="1" applyBorder="1" applyAlignment="1" applyProtection="1">
      <alignment horizontal="center"/>
      <protection locked="0"/>
    </xf>
    <xf numFmtId="44" fontId="2" fillId="0" borderId="35" xfId="0" applyNumberFormat="1" applyFont="1" applyBorder="1" applyAlignment="1" applyProtection="1">
      <alignment horizontal="center"/>
      <protection locked="0"/>
    </xf>
    <xf numFmtId="44" fontId="2" fillId="0" borderId="11" xfId="1" applyFont="1" applyBorder="1" applyAlignment="1" applyProtection="1">
      <alignment horizontal="center"/>
    </xf>
    <xf numFmtId="44" fontId="2" fillId="0" borderId="12" xfId="1" applyFont="1" applyBorder="1" applyAlignment="1" applyProtection="1">
      <alignment horizontal="center"/>
    </xf>
    <xf numFmtId="44" fontId="5" fillId="0" borderId="37" xfId="0" applyNumberFormat="1" applyFont="1" applyBorder="1" applyAlignment="1" applyProtection="1">
      <alignment horizontal="center"/>
      <protection locked="0"/>
    </xf>
    <xf numFmtId="0" fontId="5" fillId="0" borderId="39" xfId="0" applyFont="1" applyBorder="1" applyAlignment="1" applyProtection="1">
      <alignment horizontal="center"/>
      <protection locked="0"/>
    </xf>
    <xf numFmtId="0" fontId="5" fillId="0" borderId="40" xfId="0" applyFont="1" applyBorder="1" applyAlignment="1" applyProtection="1">
      <alignment horizontal="center"/>
      <protection locked="0"/>
    </xf>
    <xf numFmtId="14" fontId="2" fillId="0" borderId="13" xfId="0" applyNumberFormat="1" applyFont="1" applyBorder="1" applyAlignment="1" applyProtection="1">
      <alignment horizontal="center"/>
      <protection locked="0"/>
    </xf>
  </cellXfs>
  <cellStyles count="3">
    <cellStyle name="Currency" xfId="1" builtinId="4"/>
    <cellStyle name="Normal" xfId="0" builtinId="0"/>
    <cellStyle name="Percent" xfId="2" builtinId="5"/>
  </cellStyles>
  <dxfs count="5">
    <dxf>
      <font>
        <color theme="0"/>
      </font>
    </dxf>
    <dxf>
      <font>
        <color theme="0"/>
      </font>
    </dxf>
    <dxf>
      <font>
        <color theme="0"/>
      </font>
    </dxf>
    <dxf>
      <font>
        <color theme="0"/>
      </font>
    </dxf>
    <dxf>
      <font>
        <color theme="0" tint="-0.24994659260841701"/>
      </font>
      <fill>
        <patternFill>
          <bgColor theme="0" tint="-4.9989318521683403E-2"/>
        </patternFill>
      </fill>
    </dxf>
  </dxfs>
  <tableStyles count="0" defaultTableStyle="TableStyleMedium2" defaultPivotStyle="PivotStyleLight16"/>
  <colors>
    <mruColors>
      <color rgb="FF0D1E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XFC$36"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711200</xdr:colOff>
          <xdr:row>12</xdr:row>
          <xdr:rowOff>0</xdr:rowOff>
        </xdr:from>
        <xdr:to>
          <xdr:col>7</xdr:col>
          <xdr:colOff>6350</xdr:colOff>
          <xdr:row>195</xdr:row>
          <xdr:rowOff>82550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12</xdr:row>
          <xdr:rowOff>0</xdr:rowOff>
        </xdr:from>
        <xdr:to>
          <xdr:col>8</xdr:col>
          <xdr:colOff>273050</xdr:colOff>
          <xdr:row>195</xdr:row>
          <xdr:rowOff>82550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1225550</xdr:colOff>
          <xdr:row>12</xdr:row>
          <xdr:rowOff>0</xdr:rowOff>
        </xdr:from>
        <xdr:to>
          <xdr:col>4</xdr:col>
          <xdr:colOff>0</xdr:colOff>
          <xdr:row>195</xdr:row>
          <xdr:rowOff>82550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12</xdr:row>
          <xdr:rowOff>0</xdr:rowOff>
        </xdr:from>
        <xdr:to>
          <xdr:col>6</xdr:col>
          <xdr:colOff>0</xdr:colOff>
          <xdr:row>195</xdr:row>
          <xdr:rowOff>82550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444500</xdr:colOff>
          <xdr:row>12</xdr:row>
          <xdr:rowOff>0</xdr:rowOff>
        </xdr:from>
        <xdr:to>
          <xdr:col>9</xdr:col>
          <xdr:colOff>444500</xdr:colOff>
          <xdr:row>195</xdr:row>
          <xdr:rowOff>82550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654050</xdr:colOff>
          <xdr:row>12</xdr:row>
          <xdr:rowOff>0</xdr:rowOff>
        </xdr:from>
        <xdr:to>
          <xdr:col>5</xdr:col>
          <xdr:colOff>0</xdr:colOff>
          <xdr:row>195</xdr:row>
          <xdr:rowOff>82550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12</xdr:row>
          <xdr:rowOff>0</xdr:rowOff>
        </xdr:from>
        <xdr:to>
          <xdr:col>6</xdr:col>
          <xdr:colOff>6350</xdr:colOff>
          <xdr:row>195</xdr:row>
          <xdr:rowOff>82550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1149350</xdr:colOff>
          <xdr:row>12</xdr:row>
          <xdr:rowOff>0</xdr:rowOff>
        </xdr:from>
        <xdr:to>
          <xdr:col>5</xdr:col>
          <xdr:colOff>0</xdr:colOff>
          <xdr:row>195</xdr:row>
          <xdr:rowOff>82550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1257300</xdr:colOff>
          <xdr:row>12</xdr:row>
          <xdr:rowOff>0</xdr:rowOff>
        </xdr:from>
        <xdr:to>
          <xdr:col>6</xdr:col>
          <xdr:colOff>0</xdr:colOff>
          <xdr:row>195</xdr:row>
          <xdr:rowOff>82550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12</xdr:row>
          <xdr:rowOff>0</xdr:rowOff>
        </xdr:from>
        <xdr:to>
          <xdr:col>6</xdr:col>
          <xdr:colOff>177800</xdr:colOff>
          <xdr:row>195</xdr:row>
          <xdr:rowOff>82550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98960</xdr:colOff>
      <xdr:row>1</xdr:row>
      <xdr:rowOff>173181</xdr:rowOff>
    </xdr:from>
    <xdr:to>
      <xdr:col>2</xdr:col>
      <xdr:colOff>1013360</xdr:colOff>
      <xdr:row>5</xdr:row>
      <xdr:rowOff>163945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155" y="173181"/>
          <a:ext cx="914400"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298450</xdr:colOff>
          <xdr:row>68</xdr:row>
          <xdr:rowOff>1035050</xdr:rowOff>
        </xdr:from>
        <xdr:to>
          <xdr:col>2</xdr:col>
          <xdr:colOff>1416050</xdr:colOff>
          <xdr:row>68</xdr:row>
          <xdr:rowOff>1295400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All Utilities Included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68</xdr:row>
          <xdr:rowOff>1143000</xdr:rowOff>
        </xdr:from>
        <xdr:to>
          <xdr:col>2</xdr:col>
          <xdr:colOff>2089150</xdr:colOff>
          <xdr:row>68</xdr:row>
          <xdr:rowOff>1682750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Utilities not included (list on Line 2 to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711200</xdr:colOff>
          <xdr:row>23</xdr:row>
          <xdr:rowOff>222250</xdr:rowOff>
        </xdr:from>
        <xdr:to>
          <xdr:col>6</xdr:col>
          <xdr:colOff>711200</xdr:colOff>
          <xdr:row>25</xdr:row>
          <xdr:rowOff>44450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23</xdr:row>
          <xdr:rowOff>228600</xdr:rowOff>
        </xdr:from>
        <xdr:to>
          <xdr:col>8</xdr:col>
          <xdr:colOff>273050</xdr:colOff>
          <xdr:row>25</xdr:row>
          <xdr:rowOff>31750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1225550</xdr:colOff>
          <xdr:row>32</xdr:row>
          <xdr:rowOff>304800</xdr:rowOff>
        </xdr:from>
        <xdr:to>
          <xdr:col>4</xdr:col>
          <xdr:colOff>0</xdr:colOff>
          <xdr:row>39</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32</xdr:row>
          <xdr:rowOff>292100</xdr:rowOff>
        </xdr:from>
        <xdr:to>
          <xdr:col>5</xdr:col>
          <xdr:colOff>533400</xdr:colOff>
          <xdr:row>38</xdr:row>
          <xdr:rowOff>196850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444500</xdr:colOff>
          <xdr:row>32</xdr:row>
          <xdr:rowOff>298450</xdr:rowOff>
        </xdr:from>
        <xdr:to>
          <xdr:col>9</xdr:col>
          <xdr:colOff>444500</xdr:colOff>
          <xdr:row>38</xdr:row>
          <xdr:rowOff>196850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654050</xdr:colOff>
          <xdr:row>35</xdr:row>
          <xdr:rowOff>0</xdr:rowOff>
        </xdr:from>
        <xdr:to>
          <xdr:col>4</xdr:col>
          <xdr:colOff>654050</xdr:colOff>
          <xdr:row>36</xdr:row>
          <xdr:rowOff>63500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34</xdr:row>
          <xdr:rowOff>190500</xdr:rowOff>
        </xdr:from>
        <xdr:to>
          <xdr:col>5</xdr:col>
          <xdr:colOff>565150</xdr:colOff>
          <xdr:row>36</xdr:row>
          <xdr:rowOff>44450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1149350</xdr:colOff>
          <xdr:row>21</xdr:row>
          <xdr:rowOff>44450</xdr:rowOff>
        </xdr:from>
        <xdr:to>
          <xdr:col>4</xdr:col>
          <xdr:colOff>1149350</xdr:colOff>
          <xdr:row>22</xdr:row>
          <xdr:rowOff>76200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1257300</xdr:colOff>
          <xdr:row>21</xdr:row>
          <xdr:rowOff>38100</xdr:rowOff>
        </xdr:from>
        <xdr:to>
          <xdr:col>6</xdr:col>
          <xdr:colOff>0</xdr:colOff>
          <xdr:row>22</xdr:row>
          <xdr:rowOff>63500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21</xdr:row>
          <xdr:rowOff>44450</xdr:rowOff>
        </xdr:from>
        <xdr:to>
          <xdr:col>6</xdr:col>
          <xdr:colOff>177800</xdr:colOff>
          <xdr:row>22</xdr:row>
          <xdr:rowOff>76200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330200</xdr:colOff>
          <xdr:row>81</xdr:row>
          <xdr:rowOff>1174750</xdr:rowOff>
        </xdr:from>
        <xdr:to>
          <xdr:col>2</xdr:col>
          <xdr:colOff>2127250</xdr:colOff>
          <xdr:row>81</xdr:row>
          <xdr:rowOff>1593850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Utilities not included (list on Line 2 to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81</xdr:row>
          <xdr:rowOff>1035050</xdr:rowOff>
        </xdr:from>
        <xdr:to>
          <xdr:col>2</xdr:col>
          <xdr:colOff>1435100</xdr:colOff>
          <xdr:row>81</xdr:row>
          <xdr:rowOff>1295400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All Utilities Included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94</xdr:row>
          <xdr:rowOff>990600</xdr:rowOff>
        </xdr:from>
        <xdr:to>
          <xdr:col>2</xdr:col>
          <xdr:colOff>1416050</xdr:colOff>
          <xdr:row>94</xdr:row>
          <xdr:rowOff>1244600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All Utilities Included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94</xdr:row>
          <xdr:rowOff>1136650</xdr:rowOff>
        </xdr:from>
        <xdr:to>
          <xdr:col>2</xdr:col>
          <xdr:colOff>2101850</xdr:colOff>
          <xdr:row>94</xdr:row>
          <xdr:rowOff>1524000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Utilities not included (list on Line 2 to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679450</xdr:colOff>
          <xdr:row>23</xdr:row>
          <xdr:rowOff>222250</xdr:rowOff>
        </xdr:from>
        <xdr:to>
          <xdr:col>7</xdr:col>
          <xdr:colOff>6350</xdr:colOff>
          <xdr:row>25</xdr:row>
          <xdr:rowOff>31750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23</xdr:row>
          <xdr:rowOff>196850</xdr:rowOff>
        </xdr:from>
        <xdr:to>
          <xdr:col>8</xdr:col>
          <xdr:colOff>838200</xdr:colOff>
          <xdr:row>25</xdr:row>
          <xdr:rowOff>25400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34</xdr:row>
          <xdr:rowOff>184150</xdr:rowOff>
        </xdr:from>
        <xdr:to>
          <xdr:col>4</xdr:col>
          <xdr:colOff>990600</xdr:colOff>
          <xdr:row>36</xdr:row>
          <xdr:rowOff>31750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34</xdr:row>
          <xdr:rowOff>184150</xdr:rowOff>
        </xdr:from>
        <xdr:to>
          <xdr:col>5</xdr:col>
          <xdr:colOff>501650</xdr:colOff>
          <xdr:row>36</xdr:row>
          <xdr:rowOff>31750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1092200</xdr:colOff>
          <xdr:row>21</xdr:row>
          <xdr:rowOff>44450</xdr:rowOff>
        </xdr:from>
        <xdr:to>
          <xdr:col>4</xdr:col>
          <xdr:colOff>1327150</xdr:colOff>
          <xdr:row>22</xdr:row>
          <xdr:rowOff>25400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21</xdr:row>
          <xdr:rowOff>31750</xdr:rowOff>
        </xdr:from>
        <xdr:to>
          <xdr:col>6</xdr:col>
          <xdr:colOff>444500</xdr:colOff>
          <xdr:row>22</xdr:row>
          <xdr:rowOff>25400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32</xdr:row>
          <xdr:rowOff>273050</xdr:rowOff>
        </xdr:from>
        <xdr:to>
          <xdr:col>4</xdr:col>
          <xdr:colOff>336550</xdr:colOff>
          <xdr:row>32</xdr:row>
          <xdr:rowOff>520700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539750</xdr:colOff>
          <xdr:row>32</xdr:row>
          <xdr:rowOff>298450</xdr:rowOff>
        </xdr:from>
        <xdr:to>
          <xdr:col>5</xdr:col>
          <xdr:colOff>844550</xdr:colOff>
          <xdr:row>33</xdr:row>
          <xdr:rowOff>6350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565150</xdr:colOff>
          <xdr:row>32</xdr:row>
          <xdr:rowOff>292100</xdr:rowOff>
        </xdr:from>
        <xdr:to>
          <xdr:col>9</xdr:col>
          <xdr:colOff>869950</xdr:colOff>
          <xdr:row>33</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958850</xdr:colOff>
          <xdr:row>21</xdr:row>
          <xdr:rowOff>31750</xdr:rowOff>
        </xdr:from>
        <xdr:to>
          <xdr:col>9</xdr:col>
          <xdr:colOff>184150</xdr:colOff>
          <xdr:row>22</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126999</xdr:colOff>
      <xdr:row>1</xdr:row>
      <xdr:rowOff>63499</xdr:rowOff>
    </xdr:from>
    <xdr:to>
      <xdr:col>2</xdr:col>
      <xdr:colOff>1049019</xdr:colOff>
      <xdr:row>6</xdr:row>
      <xdr:rowOff>78316</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9874" y="243416"/>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711200</xdr:colOff>
          <xdr:row>23</xdr:row>
          <xdr:rowOff>222250</xdr:rowOff>
        </xdr:from>
        <xdr:to>
          <xdr:col>7</xdr:col>
          <xdr:colOff>711200</xdr:colOff>
          <xdr:row>25</xdr:row>
          <xdr:rowOff>82550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273050</xdr:colOff>
          <xdr:row>23</xdr:row>
          <xdr:rowOff>228600</xdr:rowOff>
        </xdr:from>
        <xdr:to>
          <xdr:col>9</xdr:col>
          <xdr:colOff>273050</xdr:colOff>
          <xdr:row>25</xdr:row>
          <xdr:rowOff>69850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1225550</xdr:colOff>
          <xdr:row>35</xdr:row>
          <xdr:rowOff>0</xdr:rowOff>
        </xdr:from>
        <xdr:to>
          <xdr:col>5</xdr:col>
          <xdr:colOff>0</xdr:colOff>
          <xdr:row>39</xdr:row>
          <xdr:rowOff>44450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35</xdr:row>
          <xdr:rowOff>0</xdr:rowOff>
        </xdr:from>
        <xdr:to>
          <xdr:col>6</xdr:col>
          <xdr:colOff>533400</xdr:colOff>
          <xdr:row>39</xdr:row>
          <xdr:rowOff>44450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444500</xdr:colOff>
          <xdr:row>35</xdr:row>
          <xdr:rowOff>0</xdr:rowOff>
        </xdr:from>
        <xdr:to>
          <xdr:col>10</xdr:col>
          <xdr:colOff>444500</xdr:colOff>
          <xdr:row>39</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654050</xdr:colOff>
          <xdr:row>36</xdr:row>
          <xdr:rowOff>0</xdr:rowOff>
        </xdr:from>
        <xdr:to>
          <xdr:col>5</xdr:col>
          <xdr:colOff>654050</xdr:colOff>
          <xdr:row>37</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35</xdr:row>
          <xdr:rowOff>190500</xdr:rowOff>
        </xdr:from>
        <xdr:to>
          <xdr:col>6</xdr:col>
          <xdr:colOff>565150</xdr:colOff>
          <xdr:row>37</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711200</xdr:colOff>
          <xdr:row>26</xdr:row>
          <xdr:rowOff>222250</xdr:rowOff>
        </xdr:from>
        <xdr:to>
          <xdr:col>7</xdr:col>
          <xdr:colOff>711200</xdr:colOff>
          <xdr:row>28</xdr:row>
          <xdr:rowOff>82550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273050</xdr:colOff>
          <xdr:row>26</xdr:row>
          <xdr:rowOff>228600</xdr:rowOff>
        </xdr:from>
        <xdr:to>
          <xdr:col>9</xdr:col>
          <xdr:colOff>273050</xdr:colOff>
          <xdr:row>28</xdr:row>
          <xdr:rowOff>69850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273050</xdr:colOff>
          <xdr:row>60</xdr:row>
          <xdr:rowOff>158750</xdr:rowOff>
        </xdr:from>
        <xdr:to>
          <xdr:col>3</xdr:col>
          <xdr:colOff>273050</xdr:colOff>
          <xdr:row>61</xdr:row>
          <xdr:rowOff>349250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273050</xdr:colOff>
          <xdr:row>61</xdr:row>
          <xdr:rowOff>101600</xdr:rowOff>
        </xdr:from>
        <xdr:to>
          <xdr:col>3</xdr:col>
          <xdr:colOff>273050</xdr:colOff>
          <xdr:row>62</xdr:row>
          <xdr:rowOff>146050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62</xdr:row>
          <xdr:rowOff>114300</xdr:rowOff>
        </xdr:from>
        <xdr:to>
          <xdr:col>3</xdr:col>
          <xdr:colOff>260350</xdr:colOff>
          <xdr:row>63</xdr:row>
          <xdr:rowOff>158750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349250</xdr:colOff>
      <xdr:row>2</xdr:row>
      <xdr:rowOff>0</xdr:rowOff>
    </xdr:from>
    <xdr:to>
      <xdr:col>3</xdr:col>
      <xdr:colOff>359410</xdr:colOff>
      <xdr:row>8</xdr:row>
      <xdr:rowOff>152364</xdr:rowOff>
    </xdr:to>
    <xdr:pic>
      <xdr:nvPicPr>
        <xdr:cNvPr id="14" name="Picture 13" descr="sb20.png">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419100"/>
          <a:ext cx="867410" cy="798354"/>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5</xdr:col>
          <xdr:colOff>1174750</xdr:colOff>
          <xdr:row>20</xdr:row>
          <xdr:rowOff>63500</xdr:rowOff>
        </xdr:from>
        <xdr:to>
          <xdr:col>6</xdr:col>
          <xdr:colOff>6350</xdr:colOff>
          <xdr:row>22</xdr:row>
          <xdr:rowOff>63500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1250950</xdr:colOff>
          <xdr:row>21</xdr:row>
          <xdr:rowOff>25400</xdr:rowOff>
        </xdr:from>
        <xdr:to>
          <xdr:col>6</xdr:col>
          <xdr:colOff>1250950</xdr:colOff>
          <xdr:row>22</xdr:row>
          <xdr:rowOff>101600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20</xdr:row>
          <xdr:rowOff>82550</xdr:rowOff>
        </xdr:from>
        <xdr:to>
          <xdr:col>9</xdr:col>
          <xdr:colOff>158750</xdr:colOff>
          <xdr:row>22</xdr:row>
          <xdr:rowOff>31750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23</xdr:row>
          <xdr:rowOff>184150</xdr:rowOff>
        </xdr:from>
        <xdr:to>
          <xdr:col>7</xdr:col>
          <xdr:colOff>647700</xdr:colOff>
          <xdr:row>25</xdr:row>
          <xdr:rowOff>120650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23</xdr:row>
          <xdr:rowOff>184150</xdr:rowOff>
        </xdr:from>
        <xdr:to>
          <xdr:col>9</xdr:col>
          <xdr:colOff>304800</xdr:colOff>
          <xdr:row>25</xdr:row>
          <xdr:rowOff>120650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673100</xdr:colOff>
          <xdr:row>26</xdr:row>
          <xdr:rowOff>107950</xdr:rowOff>
        </xdr:from>
        <xdr:to>
          <xdr:col>7</xdr:col>
          <xdr:colOff>673100</xdr:colOff>
          <xdr:row>28</xdr:row>
          <xdr:rowOff>63500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26</xdr:row>
          <xdr:rowOff>114300</xdr:rowOff>
        </xdr:from>
        <xdr:to>
          <xdr:col>9</xdr:col>
          <xdr:colOff>292100</xdr:colOff>
          <xdr:row>28</xdr:row>
          <xdr:rowOff>69850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946150</xdr:colOff>
          <xdr:row>21</xdr:row>
          <xdr:rowOff>44450</xdr:rowOff>
        </xdr:from>
        <xdr:to>
          <xdr:col>6</xdr:col>
          <xdr:colOff>31750</xdr:colOff>
          <xdr:row>22</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1174750</xdr:colOff>
          <xdr:row>21</xdr:row>
          <xdr:rowOff>69850</xdr:rowOff>
        </xdr:from>
        <xdr:to>
          <xdr:col>7</xdr:col>
          <xdr:colOff>31750</xdr:colOff>
          <xdr:row>22</xdr:row>
          <xdr:rowOff>6350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539750</xdr:colOff>
          <xdr:row>23</xdr:row>
          <xdr:rowOff>222250</xdr:rowOff>
        </xdr:from>
        <xdr:to>
          <xdr:col>7</xdr:col>
          <xdr:colOff>749300</xdr:colOff>
          <xdr:row>25</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23</xdr:row>
          <xdr:rowOff>228600</xdr:rowOff>
        </xdr:from>
        <xdr:to>
          <xdr:col>9</xdr:col>
          <xdr:colOff>768350</xdr:colOff>
          <xdr:row>25</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539750</xdr:colOff>
          <xdr:row>26</xdr:row>
          <xdr:rowOff>158750</xdr:rowOff>
        </xdr:from>
        <xdr:to>
          <xdr:col>7</xdr:col>
          <xdr:colOff>730250</xdr:colOff>
          <xdr:row>28</xdr:row>
          <xdr:rowOff>6350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571500</xdr:colOff>
          <xdr:row>26</xdr:row>
          <xdr:rowOff>158750</xdr:rowOff>
        </xdr:from>
        <xdr:to>
          <xdr:col>9</xdr:col>
          <xdr:colOff>768350</xdr:colOff>
          <xdr:row>28</xdr:row>
          <xdr:rowOff>6350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60</xdr:row>
          <xdr:rowOff>177800</xdr:rowOff>
        </xdr:from>
        <xdr:to>
          <xdr:col>3</xdr:col>
          <xdr:colOff>381000</xdr:colOff>
          <xdr:row>60</xdr:row>
          <xdr:rowOff>387350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61</xdr:row>
          <xdr:rowOff>63500</xdr:rowOff>
        </xdr:from>
        <xdr:to>
          <xdr:col>3</xdr:col>
          <xdr:colOff>368300</xdr:colOff>
          <xdr:row>61</xdr:row>
          <xdr:rowOff>273050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62</xdr:row>
          <xdr:rowOff>101600</xdr:rowOff>
        </xdr:from>
        <xdr:to>
          <xdr:col>3</xdr:col>
          <xdr:colOff>368300</xdr:colOff>
          <xdr:row>62</xdr:row>
          <xdr:rowOff>311150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1257300</xdr:colOff>
          <xdr:row>21</xdr:row>
          <xdr:rowOff>38100</xdr:rowOff>
        </xdr:from>
        <xdr:to>
          <xdr:col>6</xdr:col>
          <xdr:colOff>1257300</xdr:colOff>
          <xdr:row>22</xdr:row>
          <xdr:rowOff>69850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21</xdr:row>
          <xdr:rowOff>44450</xdr:rowOff>
        </xdr:from>
        <xdr:to>
          <xdr:col>7</xdr:col>
          <xdr:colOff>177800</xdr:colOff>
          <xdr:row>22</xdr:row>
          <xdr:rowOff>76200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692150</xdr:colOff>
          <xdr:row>21</xdr:row>
          <xdr:rowOff>31750</xdr:rowOff>
        </xdr:from>
        <xdr:to>
          <xdr:col>10</xdr:col>
          <xdr:colOff>139700</xdr:colOff>
          <xdr:row>22</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126999</xdr:colOff>
      <xdr:row>0</xdr:row>
      <xdr:rowOff>179916</xdr:rowOff>
    </xdr:from>
    <xdr:to>
      <xdr:col>3</xdr:col>
      <xdr:colOff>914399</xdr:colOff>
      <xdr:row>8</xdr:row>
      <xdr:rowOff>41274</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2791" y="179916"/>
          <a:ext cx="914400" cy="9144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177800</xdr:colOff>
          <xdr:row>63</xdr:row>
          <xdr:rowOff>101600</xdr:rowOff>
        </xdr:from>
        <xdr:to>
          <xdr:col>3</xdr:col>
          <xdr:colOff>368300</xdr:colOff>
          <xdr:row>63</xdr:row>
          <xdr:rowOff>311150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711200</xdr:colOff>
          <xdr:row>23</xdr:row>
          <xdr:rowOff>222250</xdr:rowOff>
        </xdr:from>
        <xdr:to>
          <xdr:col>7</xdr:col>
          <xdr:colOff>711200</xdr:colOff>
          <xdr:row>25</xdr:row>
          <xdr:rowOff>120650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273050</xdr:colOff>
          <xdr:row>23</xdr:row>
          <xdr:rowOff>228600</xdr:rowOff>
        </xdr:from>
        <xdr:to>
          <xdr:col>9</xdr:col>
          <xdr:colOff>273050</xdr:colOff>
          <xdr:row>25</xdr:row>
          <xdr:rowOff>101600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1225550</xdr:colOff>
          <xdr:row>34</xdr:row>
          <xdr:rowOff>0</xdr:rowOff>
        </xdr:from>
        <xdr:to>
          <xdr:col>5</xdr:col>
          <xdr:colOff>0</xdr:colOff>
          <xdr:row>38</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34</xdr:row>
          <xdr:rowOff>0</xdr:rowOff>
        </xdr:from>
        <xdr:to>
          <xdr:col>6</xdr:col>
          <xdr:colOff>533400</xdr:colOff>
          <xdr:row>38</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444500</xdr:colOff>
          <xdr:row>34</xdr:row>
          <xdr:rowOff>0</xdr:rowOff>
        </xdr:from>
        <xdr:to>
          <xdr:col>10</xdr:col>
          <xdr:colOff>444500</xdr:colOff>
          <xdr:row>38</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654050</xdr:colOff>
          <xdr:row>35</xdr:row>
          <xdr:rowOff>0</xdr:rowOff>
        </xdr:from>
        <xdr:to>
          <xdr:col>5</xdr:col>
          <xdr:colOff>654050</xdr:colOff>
          <xdr:row>36</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34</xdr:row>
          <xdr:rowOff>190500</xdr:rowOff>
        </xdr:from>
        <xdr:to>
          <xdr:col>6</xdr:col>
          <xdr:colOff>565150</xdr:colOff>
          <xdr:row>36</xdr:row>
          <xdr:rowOff>25400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711200</xdr:colOff>
          <xdr:row>26</xdr:row>
          <xdr:rowOff>222250</xdr:rowOff>
        </xdr:from>
        <xdr:to>
          <xdr:col>7</xdr:col>
          <xdr:colOff>711200</xdr:colOff>
          <xdr:row>28</xdr:row>
          <xdr:rowOff>69850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273050</xdr:colOff>
          <xdr:row>26</xdr:row>
          <xdr:rowOff>228600</xdr:rowOff>
        </xdr:from>
        <xdr:to>
          <xdr:col>9</xdr:col>
          <xdr:colOff>273050</xdr:colOff>
          <xdr:row>28</xdr:row>
          <xdr:rowOff>44450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273050</xdr:colOff>
          <xdr:row>60</xdr:row>
          <xdr:rowOff>158750</xdr:rowOff>
        </xdr:from>
        <xdr:to>
          <xdr:col>3</xdr:col>
          <xdr:colOff>273050</xdr:colOff>
          <xdr:row>66</xdr:row>
          <xdr:rowOff>273050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273050</xdr:colOff>
          <xdr:row>61</xdr:row>
          <xdr:rowOff>101600</xdr:rowOff>
        </xdr:from>
        <xdr:to>
          <xdr:col>3</xdr:col>
          <xdr:colOff>273050</xdr:colOff>
          <xdr:row>64</xdr:row>
          <xdr:rowOff>146050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62</xdr:row>
          <xdr:rowOff>114300</xdr:rowOff>
        </xdr:from>
        <xdr:to>
          <xdr:col>3</xdr:col>
          <xdr:colOff>260350</xdr:colOff>
          <xdr:row>65</xdr:row>
          <xdr:rowOff>298450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349250</xdr:colOff>
      <xdr:row>2</xdr:row>
      <xdr:rowOff>0</xdr:rowOff>
    </xdr:from>
    <xdr:to>
      <xdr:col>3</xdr:col>
      <xdr:colOff>358140</xdr:colOff>
      <xdr:row>9</xdr:row>
      <xdr:rowOff>56674</xdr:rowOff>
    </xdr:to>
    <xdr:pic>
      <xdr:nvPicPr>
        <xdr:cNvPr id="14" name="Picture 13" descr="sb20.png">
          <a:extLst>
            <a:ext uri="{FF2B5EF4-FFF2-40B4-BE49-F238E27FC236}">
              <a16:creationId xmlns:a16="http://schemas.microsoft.com/office/drawing/2014/main" id="{00000000-0008-0000-0300-00000E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419100"/>
          <a:ext cx="3175" cy="944404"/>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5</xdr:col>
          <xdr:colOff>1187450</xdr:colOff>
          <xdr:row>20</xdr:row>
          <xdr:rowOff>38100</xdr:rowOff>
        </xdr:from>
        <xdr:to>
          <xdr:col>5</xdr:col>
          <xdr:colOff>1187450</xdr:colOff>
          <xdr:row>22</xdr:row>
          <xdr:rowOff>107950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1250950</xdr:colOff>
          <xdr:row>21</xdr:row>
          <xdr:rowOff>0</xdr:rowOff>
        </xdr:from>
        <xdr:to>
          <xdr:col>7</xdr:col>
          <xdr:colOff>6350</xdr:colOff>
          <xdr:row>23</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20</xdr:row>
          <xdr:rowOff>63500</xdr:rowOff>
        </xdr:from>
        <xdr:to>
          <xdr:col>9</xdr:col>
          <xdr:colOff>158750</xdr:colOff>
          <xdr:row>22</xdr:row>
          <xdr:rowOff>82550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654050</xdr:colOff>
          <xdr:row>23</xdr:row>
          <xdr:rowOff>101600</xdr:rowOff>
        </xdr:from>
        <xdr:to>
          <xdr:col>7</xdr:col>
          <xdr:colOff>654050</xdr:colOff>
          <xdr:row>25</xdr:row>
          <xdr:rowOff>158750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571500</xdr:colOff>
          <xdr:row>23</xdr:row>
          <xdr:rowOff>114300</xdr:rowOff>
        </xdr:from>
        <xdr:to>
          <xdr:col>9</xdr:col>
          <xdr:colOff>571500</xdr:colOff>
          <xdr:row>26</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26</xdr:row>
          <xdr:rowOff>44450</xdr:rowOff>
        </xdr:from>
        <xdr:to>
          <xdr:col>7</xdr:col>
          <xdr:colOff>647700</xdr:colOff>
          <xdr:row>28</xdr:row>
          <xdr:rowOff>101600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558800</xdr:colOff>
          <xdr:row>26</xdr:row>
          <xdr:rowOff>63500</xdr:rowOff>
        </xdr:from>
        <xdr:to>
          <xdr:col>9</xdr:col>
          <xdr:colOff>558800</xdr:colOff>
          <xdr:row>28</xdr:row>
          <xdr:rowOff>107950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59</xdr:row>
          <xdr:rowOff>184150</xdr:rowOff>
        </xdr:from>
        <xdr:to>
          <xdr:col>3</xdr:col>
          <xdr:colOff>342900</xdr:colOff>
          <xdr:row>61</xdr:row>
          <xdr:rowOff>374650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349250</xdr:colOff>
          <xdr:row>60</xdr:row>
          <xdr:rowOff>654050</xdr:rowOff>
        </xdr:from>
        <xdr:to>
          <xdr:col>3</xdr:col>
          <xdr:colOff>349250</xdr:colOff>
          <xdr:row>63</xdr:row>
          <xdr:rowOff>349250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273050</xdr:colOff>
          <xdr:row>60</xdr:row>
          <xdr:rowOff>101600</xdr:rowOff>
        </xdr:from>
        <xdr:to>
          <xdr:col>3</xdr:col>
          <xdr:colOff>273050</xdr:colOff>
          <xdr:row>63</xdr:row>
          <xdr:rowOff>44450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61</xdr:row>
          <xdr:rowOff>114300</xdr:rowOff>
        </xdr:from>
        <xdr:to>
          <xdr:col>3</xdr:col>
          <xdr:colOff>260350</xdr:colOff>
          <xdr:row>64</xdr:row>
          <xdr:rowOff>374650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1174750</xdr:colOff>
          <xdr:row>20</xdr:row>
          <xdr:rowOff>63500</xdr:rowOff>
        </xdr:from>
        <xdr:to>
          <xdr:col>5</xdr:col>
          <xdr:colOff>1174750</xdr:colOff>
          <xdr:row>22</xdr:row>
          <xdr:rowOff>69850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1250950</xdr:colOff>
          <xdr:row>21</xdr:row>
          <xdr:rowOff>25400</xdr:rowOff>
        </xdr:from>
        <xdr:to>
          <xdr:col>7</xdr:col>
          <xdr:colOff>6350</xdr:colOff>
          <xdr:row>22</xdr:row>
          <xdr:rowOff>107950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20</xdr:row>
          <xdr:rowOff>82550</xdr:rowOff>
        </xdr:from>
        <xdr:to>
          <xdr:col>9</xdr:col>
          <xdr:colOff>158750</xdr:colOff>
          <xdr:row>22</xdr:row>
          <xdr:rowOff>38100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3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1168400</xdr:colOff>
          <xdr:row>21</xdr:row>
          <xdr:rowOff>63500</xdr:rowOff>
        </xdr:from>
        <xdr:to>
          <xdr:col>6</xdr:col>
          <xdr:colOff>82550</xdr:colOff>
          <xdr:row>22</xdr:row>
          <xdr:rowOff>25400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3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21</xdr:row>
          <xdr:rowOff>63500</xdr:rowOff>
        </xdr:from>
        <xdr:to>
          <xdr:col>7</xdr:col>
          <xdr:colOff>342900</xdr:colOff>
          <xdr:row>22</xdr:row>
          <xdr:rowOff>6350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3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1257300</xdr:colOff>
          <xdr:row>21</xdr:row>
          <xdr:rowOff>38100</xdr:rowOff>
        </xdr:from>
        <xdr:to>
          <xdr:col>7</xdr:col>
          <xdr:colOff>0</xdr:colOff>
          <xdr:row>22</xdr:row>
          <xdr:rowOff>76200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3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21</xdr:row>
          <xdr:rowOff>44450</xdr:rowOff>
        </xdr:from>
        <xdr:to>
          <xdr:col>7</xdr:col>
          <xdr:colOff>177800</xdr:colOff>
          <xdr:row>22</xdr:row>
          <xdr:rowOff>82550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3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844550</xdr:colOff>
          <xdr:row>21</xdr:row>
          <xdr:rowOff>38100</xdr:rowOff>
        </xdr:from>
        <xdr:to>
          <xdr:col>10</xdr:col>
          <xdr:colOff>184150</xdr:colOff>
          <xdr:row>22</xdr:row>
          <xdr:rowOff>31750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3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23</xdr:row>
          <xdr:rowOff>215900</xdr:rowOff>
        </xdr:from>
        <xdr:to>
          <xdr:col>7</xdr:col>
          <xdr:colOff>222250</xdr:colOff>
          <xdr:row>25</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3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60</xdr:row>
          <xdr:rowOff>69850</xdr:rowOff>
        </xdr:from>
        <xdr:to>
          <xdr:col>3</xdr:col>
          <xdr:colOff>368300</xdr:colOff>
          <xdr:row>60</xdr:row>
          <xdr:rowOff>298450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3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61</xdr:row>
          <xdr:rowOff>69850</xdr:rowOff>
        </xdr:from>
        <xdr:to>
          <xdr:col>3</xdr:col>
          <xdr:colOff>349250</xdr:colOff>
          <xdr:row>61</xdr:row>
          <xdr:rowOff>298450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3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114299</xdr:colOff>
      <xdr:row>1</xdr:row>
      <xdr:rowOff>25399</xdr:rowOff>
    </xdr:from>
    <xdr:to>
      <xdr:col>3</xdr:col>
      <xdr:colOff>1028699</xdr:colOff>
      <xdr:row>5</xdr:row>
      <xdr:rowOff>76199</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3849" y="203199"/>
          <a:ext cx="914400" cy="9144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273050</xdr:colOff>
          <xdr:row>23</xdr:row>
          <xdr:rowOff>228600</xdr:rowOff>
        </xdr:from>
        <xdr:to>
          <xdr:col>10</xdr:col>
          <xdr:colOff>273050</xdr:colOff>
          <xdr:row>25</xdr:row>
          <xdr:rowOff>101600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3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23</xdr:row>
          <xdr:rowOff>114300</xdr:rowOff>
        </xdr:from>
        <xdr:to>
          <xdr:col>10</xdr:col>
          <xdr:colOff>571500</xdr:colOff>
          <xdr:row>26</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3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711200</xdr:colOff>
          <xdr:row>23</xdr:row>
          <xdr:rowOff>222250</xdr:rowOff>
        </xdr:from>
        <xdr:to>
          <xdr:col>9</xdr:col>
          <xdr:colOff>711200</xdr:colOff>
          <xdr:row>25</xdr:row>
          <xdr:rowOff>69850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3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647700</xdr:colOff>
          <xdr:row>23</xdr:row>
          <xdr:rowOff>44450</xdr:rowOff>
        </xdr:from>
        <xdr:to>
          <xdr:col>9</xdr:col>
          <xdr:colOff>647700</xdr:colOff>
          <xdr:row>25</xdr:row>
          <xdr:rowOff>44450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3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23</xdr:row>
          <xdr:rowOff>228600</xdr:rowOff>
        </xdr:from>
        <xdr:to>
          <xdr:col>9</xdr:col>
          <xdr:colOff>215900</xdr:colOff>
          <xdr:row>25</xdr:row>
          <xdr:rowOff>25400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3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711200</xdr:colOff>
          <xdr:row>26</xdr:row>
          <xdr:rowOff>222250</xdr:rowOff>
        </xdr:from>
        <xdr:to>
          <xdr:col>7</xdr:col>
          <xdr:colOff>711200</xdr:colOff>
          <xdr:row>28</xdr:row>
          <xdr:rowOff>139700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3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273050</xdr:colOff>
          <xdr:row>26</xdr:row>
          <xdr:rowOff>228600</xdr:rowOff>
        </xdr:from>
        <xdr:to>
          <xdr:col>9</xdr:col>
          <xdr:colOff>273050</xdr:colOff>
          <xdr:row>28</xdr:row>
          <xdr:rowOff>101600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3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654050</xdr:colOff>
          <xdr:row>26</xdr:row>
          <xdr:rowOff>101600</xdr:rowOff>
        </xdr:from>
        <xdr:to>
          <xdr:col>7</xdr:col>
          <xdr:colOff>654050</xdr:colOff>
          <xdr:row>29</xdr:row>
          <xdr:rowOff>31750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3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571500</xdr:colOff>
          <xdr:row>26</xdr:row>
          <xdr:rowOff>114300</xdr:rowOff>
        </xdr:from>
        <xdr:to>
          <xdr:col>9</xdr:col>
          <xdr:colOff>571500</xdr:colOff>
          <xdr:row>29</xdr:row>
          <xdr:rowOff>44450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3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26</xdr:row>
          <xdr:rowOff>215900</xdr:rowOff>
        </xdr:from>
        <xdr:to>
          <xdr:col>7</xdr:col>
          <xdr:colOff>222250</xdr:colOff>
          <xdr:row>28</xdr:row>
          <xdr:rowOff>25400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3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273050</xdr:colOff>
          <xdr:row>26</xdr:row>
          <xdr:rowOff>228600</xdr:rowOff>
        </xdr:from>
        <xdr:to>
          <xdr:col>10</xdr:col>
          <xdr:colOff>273050</xdr:colOff>
          <xdr:row>28</xdr:row>
          <xdr:rowOff>101600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3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26</xdr:row>
          <xdr:rowOff>114300</xdr:rowOff>
        </xdr:from>
        <xdr:to>
          <xdr:col>10</xdr:col>
          <xdr:colOff>571500</xdr:colOff>
          <xdr:row>29</xdr:row>
          <xdr:rowOff>44450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3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711200</xdr:colOff>
          <xdr:row>26</xdr:row>
          <xdr:rowOff>222250</xdr:rowOff>
        </xdr:from>
        <xdr:to>
          <xdr:col>9</xdr:col>
          <xdr:colOff>711200</xdr:colOff>
          <xdr:row>28</xdr:row>
          <xdr:rowOff>69850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3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647700</xdr:colOff>
          <xdr:row>26</xdr:row>
          <xdr:rowOff>44450</xdr:rowOff>
        </xdr:from>
        <xdr:to>
          <xdr:col>9</xdr:col>
          <xdr:colOff>647700</xdr:colOff>
          <xdr:row>28</xdr:row>
          <xdr:rowOff>101600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3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26</xdr:row>
          <xdr:rowOff>228600</xdr:rowOff>
        </xdr:from>
        <xdr:to>
          <xdr:col>9</xdr:col>
          <xdr:colOff>215900</xdr:colOff>
          <xdr:row>28</xdr:row>
          <xdr:rowOff>25400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3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28.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23.xml"/><Relationship Id="rId20" Type="http://schemas.openxmlformats.org/officeDocument/2006/relationships/ctrlProp" Target="../ctrlProps/ctrlProp27.xml"/><Relationship Id="rId29" Type="http://schemas.openxmlformats.org/officeDocument/2006/relationships/ctrlProp" Target="../ctrlProps/ctrlProp36.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 Type="http://schemas.openxmlformats.org/officeDocument/2006/relationships/vmlDrawing" Target="../drawings/vmlDrawing3.vml"/><Relationship Id="rId21" Type="http://schemas.openxmlformats.org/officeDocument/2006/relationships/ctrlProp" Target="../ctrlProps/ctrlProp54.xml"/><Relationship Id="rId34" Type="http://schemas.openxmlformats.org/officeDocument/2006/relationships/ctrlProp" Target="../ctrlProps/ctrlProp67.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2" Type="http://schemas.openxmlformats.org/officeDocument/2006/relationships/drawing" Target="../drawings/drawing3.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1" Type="http://schemas.openxmlformats.org/officeDocument/2006/relationships/printerSettings" Target="../printerSettings/printerSettings3.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8" Type="http://schemas.openxmlformats.org/officeDocument/2006/relationships/ctrlProp" Target="../ctrlProps/ctrlProp4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9" Type="http://schemas.openxmlformats.org/officeDocument/2006/relationships/ctrlProp" Target="../ctrlProps/ctrlProp104.xml"/><Relationship Id="rId21" Type="http://schemas.openxmlformats.org/officeDocument/2006/relationships/ctrlProp" Target="../ctrlProps/ctrlProp86.xml"/><Relationship Id="rId34" Type="http://schemas.openxmlformats.org/officeDocument/2006/relationships/ctrlProp" Target="../ctrlProps/ctrlProp99.xml"/><Relationship Id="rId42" Type="http://schemas.openxmlformats.org/officeDocument/2006/relationships/ctrlProp" Target="../ctrlProps/ctrlProp107.xml"/><Relationship Id="rId47" Type="http://schemas.openxmlformats.org/officeDocument/2006/relationships/ctrlProp" Target="../ctrlProps/ctrlProp112.xml"/><Relationship Id="rId50" Type="http://schemas.openxmlformats.org/officeDocument/2006/relationships/ctrlProp" Target="../ctrlProps/ctrlProp115.xml"/><Relationship Id="rId7" Type="http://schemas.openxmlformats.org/officeDocument/2006/relationships/ctrlProp" Target="../ctrlProps/ctrlProp72.xml"/><Relationship Id="rId2" Type="http://schemas.openxmlformats.org/officeDocument/2006/relationships/drawing" Target="../drawings/drawing4.xml"/><Relationship Id="rId16" Type="http://schemas.openxmlformats.org/officeDocument/2006/relationships/ctrlProp" Target="../ctrlProps/ctrlProp81.xml"/><Relationship Id="rId29" Type="http://schemas.openxmlformats.org/officeDocument/2006/relationships/ctrlProp" Target="../ctrlProps/ctrlProp94.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37" Type="http://schemas.openxmlformats.org/officeDocument/2006/relationships/ctrlProp" Target="../ctrlProps/ctrlProp102.xml"/><Relationship Id="rId40" Type="http://schemas.openxmlformats.org/officeDocument/2006/relationships/ctrlProp" Target="../ctrlProps/ctrlProp105.xml"/><Relationship Id="rId45" Type="http://schemas.openxmlformats.org/officeDocument/2006/relationships/ctrlProp" Target="../ctrlProps/ctrlProp110.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36" Type="http://schemas.openxmlformats.org/officeDocument/2006/relationships/ctrlProp" Target="../ctrlProps/ctrlProp101.xml"/><Relationship Id="rId49" Type="http://schemas.openxmlformats.org/officeDocument/2006/relationships/ctrlProp" Target="../ctrlProps/ctrlProp114.xml"/><Relationship Id="rId10" Type="http://schemas.openxmlformats.org/officeDocument/2006/relationships/ctrlProp" Target="../ctrlProps/ctrlProp75.xml"/><Relationship Id="rId19" Type="http://schemas.openxmlformats.org/officeDocument/2006/relationships/ctrlProp" Target="../ctrlProps/ctrlProp84.xml"/><Relationship Id="rId31" Type="http://schemas.openxmlformats.org/officeDocument/2006/relationships/ctrlProp" Target="../ctrlProps/ctrlProp96.xml"/><Relationship Id="rId44" Type="http://schemas.openxmlformats.org/officeDocument/2006/relationships/ctrlProp" Target="../ctrlProps/ctrlProp109.xml"/><Relationship Id="rId52" Type="http://schemas.openxmlformats.org/officeDocument/2006/relationships/ctrlProp" Target="../ctrlProps/ctrlProp117.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 Id="rId35" Type="http://schemas.openxmlformats.org/officeDocument/2006/relationships/ctrlProp" Target="../ctrlProps/ctrlProp100.xml"/><Relationship Id="rId43" Type="http://schemas.openxmlformats.org/officeDocument/2006/relationships/ctrlProp" Target="../ctrlProps/ctrlProp108.xml"/><Relationship Id="rId48" Type="http://schemas.openxmlformats.org/officeDocument/2006/relationships/ctrlProp" Target="../ctrlProps/ctrlProp113.xml"/><Relationship Id="rId8" Type="http://schemas.openxmlformats.org/officeDocument/2006/relationships/ctrlProp" Target="../ctrlProps/ctrlProp73.xml"/><Relationship Id="rId51" Type="http://schemas.openxmlformats.org/officeDocument/2006/relationships/ctrlProp" Target="../ctrlProps/ctrlProp116.xml"/><Relationship Id="rId3" Type="http://schemas.openxmlformats.org/officeDocument/2006/relationships/vmlDrawing" Target="../drawings/vmlDrawing4.v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38" Type="http://schemas.openxmlformats.org/officeDocument/2006/relationships/ctrlProp" Target="../ctrlProps/ctrlProp103.xml"/><Relationship Id="rId46" Type="http://schemas.openxmlformats.org/officeDocument/2006/relationships/ctrlProp" Target="../ctrlProps/ctrlProp111.xml"/><Relationship Id="rId20" Type="http://schemas.openxmlformats.org/officeDocument/2006/relationships/ctrlProp" Target="../ctrlProps/ctrlProp85.xml"/><Relationship Id="rId41" Type="http://schemas.openxmlformats.org/officeDocument/2006/relationships/ctrlProp" Target="../ctrlProps/ctrlProp106.xml"/><Relationship Id="rId1" Type="http://schemas.openxmlformats.org/officeDocument/2006/relationships/printerSettings" Target="../printerSettings/printerSettings4.bin"/><Relationship Id="rId6" Type="http://schemas.openxmlformats.org/officeDocument/2006/relationships/ctrlProp" Target="../ctrlProps/ctrlProp7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051BE-26D8-4428-8B1C-1D547FF1858E}">
  <dimension ref="A2:XFB207"/>
  <sheetViews>
    <sheetView showGridLines="0" topLeftCell="A2" zoomScale="88" zoomScaleNormal="140" workbookViewId="0">
      <selection activeCell="I29" sqref="I29"/>
    </sheetView>
  </sheetViews>
  <sheetFormatPr defaultColWidth="8.7109375" defaultRowHeight="15.6" zeroHeight="1"/>
  <cols>
    <col min="1" max="1" width="1.140625" style="1" customWidth="1"/>
    <col min="2" max="2" width="1" style="1" customWidth="1"/>
    <col min="3" max="3" width="21.5703125" style="1" customWidth="1"/>
    <col min="4" max="4" width="8" style="1" customWidth="1"/>
    <col min="5" max="5" width="3.140625" style="1" customWidth="1"/>
    <col min="6" max="6" width="2.85546875" style="1" customWidth="1"/>
    <col min="7" max="7" width="6.85546875" style="1" customWidth="1"/>
    <col min="8" max="8" width="1.140625" style="1" customWidth="1"/>
    <col min="9" max="9" width="19.5703125" style="1" customWidth="1"/>
    <col min="10" max="10" width="24.5703125" style="1" customWidth="1"/>
    <col min="11" max="11" width="1.28515625" style="1" customWidth="1"/>
    <col min="12" max="12" width="0.7109375" style="1" customWidth="1"/>
    <col min="13" max="13" width="0.42578125" style="1" customWidth="1"/>
    <col min="14" max="16382" width="0" style="1" hidden="1" customWidth="1"/>
    <col min="16383" max="16384" width="8.7109375" style="1" hidden="1" customWidth="1"/>
  </cols>
  <sheetData>
    <row r="2" spans="2:11" ht="18" customHeight="1">
      <c r="C2" s="202" t="s">
        <v>0</v>
      </c>
      <c r="D2" s="202"/>
      <c r="E2" s="202"/>
      <c r="F2" s="202"/>
      <c r="G2" s="202"/>
      <c r="H2" s="202"/>
      <c r="I2" s="202"/>
      <c r="J2" s="202"/>
      <c r="K2" s="202"/>
    </row>
    <row r="3" spans="2:11" ht="18" customHeight="1">
      <c r="C3" s="202"/>
      <c r="D3" s="202"/>
      <c r="E3" s="202"/>
      <c r="F3" s="202"/>
      <c r="G3" s="202"/>
      <c r="H3" s="202"/>
      <c r="I3" s="202"/>
      <c r="J3" s="202"/>
      <c r="K3" s="202"/>
    </row>
    <row r="4" spans="2:11" ht="18" customHeight="1">
      <c r="C4" s="202"/>
      <c r="D4" s="202"/>
      <c r="E4" s="202"/>
      <c r="F4" s="202"/>
      <c r="G4" s="202"/>
      <c r="H4" s="202"/>
      <c r="I4" s="202"/>
      <c r="J4" s="202"/>
      <c r="K4" s="202"/>
    </row>
    <row r="5" spans="2:11" ht="18" customHeight="1">
      <c r="C5" s="202"/>
      <c r="D5" s="202"/>
      <c r="E5" s="202"/>
      <c r="F5" s="202"/>
      <c r="G5" s="202"/>
      <c r="H5" s="202"/>
      <c r="I5" s="202"/>
      <c r="J5" s="202"/>
      <c r="K5" s="202"/>
    </row>
    <row r="6" spans="2:11" ht="18" customHeight="1">
      <c r="C6" s="202"/>
      <c r="D6" s="202"/>
      <c r="E6" s="202"/>
      <c r="F6" s="202"/>
      <c r="G6" s="202"/>
      <c r="H6" s="202"/>
      <c r="I6" s="202"/>
      <c r="J6" s="202"/>
      <c r="K6" s="202"/>
    </row>
    <row r="7" spans="2:11" ht="2.4500000000000002" customHeight="1">
      <c r="C7" s="202"/>
      <c r="D7" s="202"/>
      <c r="E7" s="202"/>
      <c r="F7" s="202"/>
      <c r="G7" s="202"/>
      <c r="H7" s="202"/>
      <c r="I7" s="202"/>
      <c r="J7" s="202"/>
      <c r="K7" s="202"/>
    </row>
    <row r="8" spans="2:11" ht="4.5" customHeight="1">
      <c r="B8" s="201" t="s">
        <v>1</v>
      </c>
      <c r="C8" s="201"/>
      <c r="D8" s="201"/>
      <c r="E8" s="201"/>
      <c r="F8" s="201"/>
      <c r="G8" s="201"/>
      <c r="H8" s="201"/>
      <c r="I8" s="201"/>
      <c r="J8" s="201"/>
      <c r="K8" s="201"/>
    </row>
    <row r="9" spans="2:11" ht="43.5" customHeight="1">
      <c r="B9" s="201"/>
      <c r="C9" s="201"/>
      <c r="D9" s="201"/>
      <c r="E9" s="201"/>
      <c r="F9" s="201"/>
      <c r="G9" s="201"/>
      <c r="H9" s="201"/>
      <c r="I9" s="201"/>
      <c r="J9" s="201"/>
      <c r="K9" s="201"/>
    </row>
    <row r="10" spans="2:11" ht="54.6" customHeight="1">
      <c r="B10" s="201"/>
      <c r="C10" s="201"/>
      <c r="D10" s="201"/>
      <c r="E10" s="201"/>
      <c r="F10" s="201"/>
      <c r="G10" s="201"/>
      <c r="H10" s="201"/>
      <c r="I10" s="201"/>
      <c r="J10" s="201"/>
      <c r="K10" s="201"/>
    </row>
    <row r="11" spans="2:11" ht="80.45" customHeight="1">
      <c r="B11" s="201"/>
      <c r="C11" s="201"/>
      <c r="D11" s="201"/>
      <c r="E11" s="201"/>
      <c r="F11" s="201"/>
      <c r="G11" s="201"/>
      <c r="H11" s="201"/>
      <c r="I11" s="201"/>
      <c r="J11" s="201"/>
      <c r="K11" s="201"/>
    </row>
    <row r="12" spans="2:11" ht="3.95" customHeight="1">
      <c r="B12" s="201"/>
      <c r="C12" s="201"/>
      <c r="D12" s="201"/>
      <c r="E12" s="201"/>
      <c r="F12" s="201"/>
      <c r="G12" s="201"/>
      <c r="H12" s="201"/>
      <c r="I12" s="201"/>
      <c r="J12" s="201"/>
      <c r="K12" s="201"/>
    </row>
    <row r="13" spans="2:11">
      <c r="B13" s="201"/>
      <c r="C13" s="201"/>
      <c r="D13" s="201"/>
      <c r="E13" s="201"/>
      <c r="F13" s="201"/>
      <c r="G13" s="201"/>
      <c r="H13" s="201"/>
      <c r="I13" s="201"/>
      <c r="J13" s="201"/>
      <c r="K13" s="201"/>
    </row>
    <row r="14" spans="2:11">
      <c r="B14" s="201"/>
      <c r="C14" s="201"/>
      <c r="D14" s="201"/>
      <c r="E14" s="201"/>
      <c r="F14" s="201"/>
      <c r="G14" s="201"/>
      <c r="H14" s="201"/>
      <c r="I14" s="201"/>
      <c r="J14" s="201"/>
      <c r="K14" s="201"/>
    </row>
    <row r="15" spans="2:11">
      <c r="B15" s="201"/>
      <c r="C15" s="201"/>
      <c r="D15" s="201"/>
      <c r="E15" s="201"/>
      <c r="F15" s="201"/>
      <c r="G15" s="201"/>
      <c r="H15" s="201"/>
      <c r="I15" s="201"/>
      <c r="J15" s="201"/>
      <c r="K15" s="201"/>
    </row>
    <row r="16" spans="2:11">
      <c r="B16" s="201"/>
      <c r="C16" s="201"/>
      <c r="D16" s="201"/>
      <c r="E16" s="201"/>
      <c r="F16" s="201"/>
      <c r="G16" s="201"/>
      <c r="H16" s="201"/>
      <c r="I16" s="201"/>
      <c r="J16" s="201"/>
      <c r="K16" s="201"/>
    </row>
    <row r="17" spans="2:12">
      <c r="B17" s="201"/>
      <c r="C17" s="201"/>
      <c r="D17" s="201"/>
      <c r="E17" s="201"/>
      <c r="F17" s="201"/>
      <c r="G17" s="201"/>
      <c r="H17" s="201"/>
      <c r="I17" s="201"/>
      <c r="J17" s="201"/>
      <c r="K17" s="201"/>
    </row>
    <row r="18" spans="2:12">
      <c r="B18" s="201"/>
      <c r="C18" s="201"/>
      <c r="D18" s="201"/>
      <c r="E18" s="201"/>
      <c r="F18" s="201"/>
      <c r="G18" s="201"/>
      <c r="H18" s="201"/>
      <c r="I18" s="201"/>
      <c r="J18" s="201"/>
      <c r="K18" s="201"/>
    </row>
    <row r="19" spans="2:12">
      <c r="B19" s="201"/>
      <c r="C19" s="201"/>
      <c r="D19" s="201"/>
      <c r="E19" s="201"/>
      <c r="F19" s="201"/>
      <c r="G19" s="201"/>
      <c r="H19" s="201"/>
      <c r="I19" s="201"/>
      <c r="J19" s="201"/>
      <c r="K19" s="201"/>
    </row>
    <row r="20" spans="2:12">
      <c r="B20" s="201"/>
      <c r="C20" s="201"/>
      <c r="D20" s="201"/>
      <c r="E20" s="201"/>
      <c r="F20" s="201"/>
      <c r="G20" s="201"/>
      <c r="H20" s="201"/>
      <c r="I20" s="201"/>
      <c r="J20" s="201"/>
      <c r="K20" s="201"/>
    </row>
    <row r="21" spans="2:12" ht="123.95" customHeight="1">
      <c r="B21" s="201"/>
      <c r="C21" s="201"/>
      <c r="D21" s="201"/>
      <c r="E21" s="201"/>
      <c r="F21" s="201"/>
      <c r="G21" s="201"/>
      <c r="H21" s="201"/>
      <c r="I21" s="201"/>
      <c r="J21" s="201"/>
      <c r="K21" s="201"/>
    </row>
    <row r="22" spans="2:12">
      <c r="B22" s="201"/>
      <c r="C22" s="201"/>
      <c r="D22" s="201"/>
      <c r="E22" s="201"/>
      <c r="F22" s="201"/>
      <c r="G22" s="201"/>
      <c r="H22" s="201"/>
      <c r="I22" s="201"/>
      <c r="J22" s="201"/>
      <c r="K22" s="201"/>
    </row>
    <row r="23" spans="2:12">
      <c r="B23" s="201"/>
      <c r="C23" s="201"/>
      <c r="D23" s="201"/>
      <c r="E23" s="201"/>
      <c r="F23" s="201"/>
      <c r="G23" s="201"/>
      <c r="H23" s="201"/>
      <c r="I23" s="201"/>
      <c r="J23" s="201"/>
      <c r="K23" s="201"/>
    </row>
    <row r="24" spans="2:12">
      <c r="B24" s="201"/>
      <c r="C24" s="201"/>
      <c r="D24" s="201"/>
      <c r="E24" s="201"/>
      <c r="F24" s="201"/>
      <c r="G24" s="201"/>
      <c r="H24" s="201"/>
      <c r="I24" s="201"/>
      <c r="J24" s="201"/>
      <c r="K24" s="201"/>
    </row>
    <row r="25" spans="2:12">
      <c r="C25" s="203" t="s">
        <v>2</v>
      </c>
      <c r="D25" s="203"/>
      <c r="E25" s="203"/>
      <c r="F25" s="203"/>
      <c r="G25" s="203"/>
      <c r="H25" s="203"/>
      <c r="I25" s="203"/>
      <c r="J25" s="203"/>
      <c r="K25" s="203"/>
      <c r="L25" s="203"/>
    </row>
    <row r="26" spans="2:12" ht="72" customHeight="1">
      <c r="C26" s="203"/>
      <c r="D26" s="203"/>
      <c r="E26" s="203"/>
      <c r="F26" s="203"/>
      <c r="G26" s="203"/>
      <c r="H26" s="203"/>
      <c r="I26" s="203"/>
      <c r="J26" s="203"/>
      <c r="K26" s="203"/>
      <c r="L26" s="203"/>
    </row>
    <row r="27" spans="2:12"/>
    <row r="28" spans="2:12"/>
    <row r="29" spans="2:12"/>
    <row r="30" spans="2:12"/>
    <row r="31" spans="2:12"/>
    <row r="32" spans="2:1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sheetData>
  <sheetProtection sheet="1" objects="1" scenarios="1" selectLockedCells="1"/>
  <mergeCells count="3">
    <mergeCell ref="B8:K24"/>
    <mergeCell ref="C2:K7"/>
    <mergeCell ref="C25:L26"/>
  </mergeCells>
  <pageMargins left="0.7" right="0.7" top="0.75" bottom="0.75" header="0.3" footer="0.3"/>
  <pageSetup orientation="portrait" horizontalDpi="1200" verticalDpi="1200" r:id="rId1"/>
  <headerFooter>
    <oddFooter>&amp;L&amp;"Roboto Condensed Light,Regular"Effective 11/25/2020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6</xdr:col>
                    <xdr:colOff>711200</xdr:colOff>
                    <xdr:row>12</xdr:row>
                    <xdr:rowOff>0</xdr:rowOff>
                  </from>
                  <to>
                    <xdr:col>7</xdr:col>
                    <xdr:colOff>6350</xdr:colOff>
                    <xdr:row>195</xdr:row>
                    <xdr:rowOff>82550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8</xdr:col>
                    <xdr:colOff>273050</xdr:colOff>
                    <xdr:row>12</xdr:row>
                    <xdr:rowOff>0</xdr:rowOff>
                  </from>
                  <to>
                    <xdr:col>8</xdr:col>
                    <xdr:colOff>273050</xdr:colOff>
                    <xdr:row>195</xdr:row>
                    <xdr:rowOff>82550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3</xdr:col>
                    <xdr:colOff>1225550</xdr:colOff>
                    <xdr:row>12</xdr:row>
                    <xdr:rowOff>0</xdr:rowOff>
                  </from>
                  <to>
                    <xdr:col>4</xdr:col>
                    <xdr:colOff>0</xdr:colOff>
                    <xdr:row>195</xdr:row>
                    <xdr:rowOff>82550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5</xdr:col>
                    <xdr:colOff>533400</xdr:colOff>
                    <xdr:row>12</xdr:row>
                    <xdr:rowOff>0</xdr:rowOff>
                  </from>
                  <to>
                    <xdr:col>6</xdr:col>
                    <xdr:colOff>0</xdr:colOff>
                    <xdr:row>195</xdr:row>
                    <xdr:rowOff>82550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9</xdr:col>
                    <xdr:colOff>444500</xdr:colOff>
                    <xdr:row>12</xdr:row>
                    <xdr:rowOff>0</xdr:rowOff>
                  </from>
                  <to>
                    <xdr:col>9</xdr:col>
                    <xdr:colOff>444500</xdr:colOff>
                    <xdr:row>195</xdr:row>
                    <xdr:rowOff>82550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4</xdr:col>
                    <xdr:colOff>654050</xdr:colOff>
                    <xdr:row>12</xdr:row>
                    <xdr:rowOff>0</xdr:rowOff>
                  </from>
                  <to>
                    <xdr:col>5</xdr:col>
                    <xdr:colOff>0</xdr:colOff>
                    <xdr:row>195</xdr:row>
                    <xdr:rowOff>82550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5</xdr:col>
                    <xdr:colOff>565150</xdr:colOff>
                    <xdr:row>12</xdr:row>
                    <xdr:rowOff>0</xdr:rowOff>
                  </from>
                  <to>
                    <xdr:col>6</xdr:col>
                    <xdr:colOff>6350</xdr:colOff>
                    <xdr:row>195</xdr:row>
                    <xdr:rowOff>82550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4</xdr:col>
                    <xdr:colOff>1149350</xdr:colOff>
                    <xdr:row>12</xdr:row>
                    <xdr:rowOff>0</xdr:rowOff>
                  </from>
                  <to>
                    <xdr:col>5</xdr:col>
                    <xdr:colOff>0</xdr:colOff>
                    <xdr:row>195</xdr:row>
                    <xdr:rowOff>82550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5</xdr:col>
                    <xdr:colOff>1257300</xdr:colOff>
                    <xdr:row>12</xdr:row>
                    <xdr:rowOff>0</xdr:rowOff>
                  </from>
                  <to>
                    <xdr:col>6</xdr:col>
                    <xdr:colOff>0</xdr:colOff>
                    <xdr:row>195</xdr:row>
                    <xdr:rowOff>82550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6</xdr:col>
                    <xdr:colOff>177800</xdr:colOff>
                    <xdr:row>12</xdr:row>
                    <xdr:rowOff>0</xdr:rowOff>
                  </from>
                  <to>
                    <xdr:col>6</xdr:col>
                    <xdr:colOff>177800</xdr:colOff>
                    <xdr:row>195</xdr:row>
                    <xdr:rowOff>82550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A9BAE-6414-4510-9384-5ECC21032D7A}">
  <sheetPr>
    <pageSetUpPr fitToPage="1"/>
  </sheetPr>
  <dimension ref="A2:XFC205"/>
  <sheetViews>
    <sheetView showGridLines="0" zoomScale="120" zoomScaleNormal="120" zoomScaleSheetLayoutView="100" workbookViewId="0">
      <selection activeCell="G18" sqref="G18:K18"/>
    </sheetView>
  </sheetViews>
  <sheetFormatPr defaultColWidth="8.7109375" defaultRowHeight="15.6"/>
  <cols>
    <col min="1" max="1" width="1.140625" style="1" customWidth="1"/>
    <col min="2" max="2" width="1" style="1" customWidth="1"/>
    <col min="3" max="3" width="34.140625" style="1" customWidth="1"/>
    <col min="4" max="4" width="15.42578125" style="1" customWidth="1"/>
    <col min="5" max="5" width="20" style="1" customWidth="1"/>
    <col min="6" max="6" width="16.7109375" style="1" customWidth="1"/>
    <col min="7" max="7" width="13.85546875" style="1" customWidth="1"/>
    <col min="8" max="8" width="1.140625" style="1" customWidth="1"/>
    <col min="9" max="9" width="15.5703125" style="1" customWidth="1"/>
    <col min="10" max="10" width="21" style="1" customWidth="1"/>
    <col min="11" max="11" width="1.28515625" style="1" customWidth="1"/>
    <col min="12" max="12" width="0.7109375" style="1" customWidth="1"/>
    <col min="13" max="13" width="0.42578125" style="1" customWidth="1"/>
    <col min="14" max="16382" width="0" style="1" hidden="1" customWidth="1"/>
    <col min="16383" max="16384" width="8.7109375" style="1" hidden="1" customWidth="1"/>
  </cols>
  <sheetData>
    <row r="2" spans="2:11">
      <c r="C2" s="202" t="s">
        <v>3</v>
      </c>
      <c r="D2" s="202"/>
      <c r="E2" s="202"/>
      <c r="F2" s="202"/>
      <c r="G2" s="202"/>
      <c r="H2" s="202"/>
      <c r="I2" s="202"/>
      <c r="J2" s="202"/>
      <c r="K2" s="202"/>
    </row>
    <row r="3" spans="2:11">
      <c r="C3" s="202"/>
      <c r="D3" s="202"/>
      <c r="E3" s="202"/>
      <c r="F3" s="202"/>
      <c r="G3" s="202"/>
      <c r="H3" s="202"/>
      <c r="I3" s="202"/>
      <c r="J3" s="202"/>
      <c r="K3" s="202"/>
    </row>
    <row r="4" spans="2:11">
      <c r="C4" s="202"/>
      <c r="D4" s="202"/>
      <c r="E4" s="202"/>
      <c r="F4" s="202"/>
      <c r="G4" s="202"/>
      <c r="H4" s="202"/>
      <c r="I4" s="202"/>
      <c r="J4" s="202"/>
      <c r="K4" s="202"/>
    </row>
    <row r="5" spans="2:11">
      <c r="C5" s="202"/>
      <c r="D5" s="202"/>
      <c r="E5" s="202"/>
      <c r="F5" s="202"/>
      <c r="G5" s="202"/>
      <c r="H5" s="202"/>
      <c r="I5" s="202"/>
      <c r="J5" s="202"/>
      <c r="K5" s="202"/>
    </row>
    <row r="6" spans="2:11">
      <c r="C6" s="202"/>
      <c r="D6" s="202"/>
      <c r="E6" s="202"/>
      <c r="F6" s="202"/>
      <c r="G6" s="202"/>
      <c r="H6" s="202"/>
      <c r="I6" s="202"/>
      <c r="J6" s="202"/>
      <c r="K6" s="202"/>
    </row>
    <row r="7" spans="2:11">
      <c r="C7" s="202"/>
      <c r="D7" s="202"/>
      <c r="E7" s="202"/>
      <c r="F7" s="202"/>
      <c r="G7" s="202"/>
      <c r="H7" s="202"/>
      <c r="I7" s="202"/>
      <c r="J7" s="202"/>
      <c r="K7" s="202"/>
    </row>
    <row r="8" spans="2:11">
      <c r="B8" s="222" t="s">
        <v>4</v>
      </c>
      <c r="C8" s="222"/>
      <c r="D8" s="222"/>
      <c r="E8" s="222"/>
      <c r="F8" s="222"/>
      <c r="G8" s="222"/>
      <c r="H8" s="222"/>
      <c r="I8" s="222"/>
      <c r="J8" s="222"/>
      <c r="K8" s="222"/>
    </row>
    <row r="9" spans="2:11">
      <c r="B9" s="222"/>
      <c r="C9" s="222"/>
      <c r="D9" s="222"/>
      <c r="E9" s="222"/>
      <c r="F9" s="222"/>
      <c r="G9" s="222"/>
      <c r="H9" s="222"/>
      <c r="I9" s="222"/>
      <c r="J9" s="222"/>
      <c r="K9" s="222"/>
    </row>
    <row r="10" spans="2:11">
      <c r="B10" s="222"/>
      <c r="C10" s="222"/>
      <c r="D10" s="222"/>
      <c r="E10" s="222"/>
      <c r="F10" s="222"/>
      <c r="G10" s="222"/>
      <c r="H10" s="222"/>
      <c r="I10" s="222"/>
      <c r="J10" s="222"/>
      <c r="K10" s="222"/>
    </row>
    <row r="11" spans="2:11" ht="125.45" customHeight="1">
      <c r="B11" s="222"/>
      <c r="C11" s="222"/>
      <c r="D11" s="222"/>
      <c r="E11" s="222"/>
      <c r="F11" s="222"/>
      <c r="G11" s="222"/>
      <c r="H11" s="222"/>
      <c r="I11" s="222"/>
      <c r="J11" s="222"/>
      <c r="K11" s="222"/>
    </row>
    <row r="12" spans="2:11">
      <c r="C12" s="73"/>
      <c r="D12" s="73"/>
      <c r="E12" s="73"/>
      <c r="F12" s="73"/>
      <c r="G12" s="73"/>
      <c r="H12" s="73"/>
      <c r="I12" s="73"/>
      <c r="J12" s="73"/>
      <c r="K12" s="73"/>
    </row>
    <row r="13" spans="2:11" ht="15.95" thickBot="1">
      <c r="C13" s="211" t="s">
        <v>5</v>
      </c>
      <c r="D13" s="211"/>
      <c r="E13" s="211"/>
      <c r="F13" s="212"/>
      <c r="G13" s="212"/>
      <c r="H13" s="213"/>
      <c r="I13" s="213"/>
      <c r="J13" s="73"/>
      <c r="K13" s="73"/>
    </row>
    <row r="14" spans="2:11" ht="15.95" thickBot="1">
      <c r="C14" s="73"/>
      <c r="D14" s="73"/>
      <c r="E14" s="73"/>
      <c r="F14" s="73"/>
      <c r="G14" s="73"/>
      <c r="H14" s="73"/>
      <c r="I14" s="73"/>
      <c r="J14" s="73"/>
      <c r="K14" s="73"/>
    </row>
    <row r="15" spans="2:11">
      <c r="B15" s="216" t="s">
        <v>6</v>
      </c>
      <c r="C15" s="217"/>
      <c r="D15" s="214"/>
      <c r="E15" s="214"/>
      <c r="F15" s="74" t="s">
        <v>7</v>
      </c>
      <c r="G15" s="214"/>
      <c r="H15" s="214"/>
      <c r="I15" s="214"/>
      <c r="J15" s="214"/>
      <c r="K15" s="215"/>
    </row>
    <row r="16" spans="2:11">
      <c r="B16" s="220" t="s">
        <v>8</v>
      </c>
      <c r="C16" s="221"/>
      <c r="D16" s="205"/>
      <c r="E16" s="205"/>
      <c r="F16" s="205"/>
      <c r="G16" s="205"/>
      <c r="H16" s="205"/>
      <c r="I16" s="205"/>
      <c r="J16" s="205"/>
      <c r="K16" s="206"/>
    </row>
    <row r="17" spans="2:11">
      <c r="B17" s="218" t="s">
        <v>9</v>
      </c>
      <c r="C17" s="219"/>
      <c r="D17" s="205"/>
      <c r="E17" s="205"/>
      <c r="F17" s="205"/>
      <c r="G17" s="205"/>
      <c r="H17" s="205"/>
      <c r="I17" s="205"/>
      <c r="J17" s="205"/>
      <c r="K17" s="206"/>
    </row>
    <row r="18" spans="2:11">
      <c r="B18" s="220" t="s">
        <v>10</v>
      </c>
      <c r="C18" s="221"/>
      <c r="D18" s="207"/>
      <c r="E18" s="208"/>
      <c r="F18" s="75" t="s">
        <v>11</v>
      </c>
      <c r="G18" s="205"/>
      <c r="H18" s="205"/>
      <c r="I18" s="205"/>
      <c r="J18" s="205"/>
      <c r="K18" s="206"/>
    </row>
    <row r="19" spans="2:11">
      <c r="B19" s="220" t="s">
        <v>12</v>
      </c>
      <c r="C19" s="221"/>
      <c r="D19" s="205"/>
      <c r="E19" s="205"/>
      <c r="F19" s="205"/>
      <c r="G19" s="205"/>
      <c r="H19" s="205"/>
      <c r="I19" s="205"/>
      <c r="J19" s="205"/>
      <c r="K19" s="206"/>
    </row>
    <row r="20" spans="2:11" ht="15.95" thickBot="1">
      <c r="B20" s="76" t="s">
        <v>13</v>
      </c>
      <c r="C20" s="77"/>
      <c r="D20" s="209"/>
      <c r="E20" s="209"/>
      <c r="F20" s="209"/>
      <c r="G20" s="209"/>
      <c r="H20" s="209"/>
      <c r="I20" s="209"/>
      <c r="J20" s="209"/>
      <c r="K20" s="210"/>
    </row>
    <row r="21" spans="2:11">
      <c r="C21" s="3"/>
      <c r="D21" s="78"/>
      <c r="E21" s="78"/>
      <c r="F21" s="78"/>
      <c r="G21" s="78"/>
      <c r="H21" s="78"/>
      <c r="I21" s="78"/>
      <c r="J21" s="78"/>
      <c r="K21" s="78"/>
    </row>
    <row r="22" spans="2:11" ht="23.25" customHeight="1">
      <c r="C22" s="1" t="s">
        <v>14</v>
      </c>
      <c r="D22" s="78"/>
      <c r="E22" s="78"/>
      <c r="F22" s="199" t="s">
        <v>15</v>
      </c>
      <c r="G22" s="204" t="s">
        <v>16</v>
      </c>
      <c r="H22" s="204"/>
      <c r="I22" s="204"/>
      <c r="J22" s="204" t="s">
        <v>17</v>
      </c>
      <c r="K22" s="204"/>
    </row>
    <row r="23" spans="2:11" ht="15.95" thickBot="1">
      <c r="C23" s="3"/>
      <c r="D23" s="78"/>
      <c r="E23" s="78"/>
      <c r="F23" s="78"/>
      <c r="G23" s="78"/>
      <c r="H23" s="78"/>
      <c r="I23" s="78"/>
      <c r="J23" s="78"/>
      <c r="K23" s="78"/>
    </row>
    <row r="24" spans="2:11" ht="20.100000000000001" thickBot="1">
      <c r="B24" s="227" t="s">
        <v>18</v>
      </c>
      <c r="C24" s="228"/>
      <c r="D24" s="228"/>
      <c r="E24" s="228"/>
      <c r="F24" s="228"/>
      <c r="G24" s="228"/>
      <c r="H24" s="228"/>
      <c r="I24" s="228"/>
      <c r="J24" s="228"/>
      <c r="K24" s="229"/>
    </row>
    <row r="25" spans="2:11" ht="17.100000000000001">
      <c r="B25" s="230" t="s">
        <v>19</v>
      </c>
      <c r="C25" s="231"/>
      <c r="D25" s="231"/>
      <c r="E25" s="231"/>
      <c r="F25" s="4"/>
      <c r="G25" s="5" t="s">
        <v>20</v>
      </c>
      <c r="H25" s="6"/>
      <c r="I25" s="7"/>
      <c r="J25" s="78"/>
      <c r="K25" s="79"/>
    </row>
    <row r="26" spans="2:11" ht="18" customHeight="1">
      <c r="B26" s="9" t="s">
        <v>21</v>
      </c>
      <c r="C26" s="10"/>
      <c r="J26" s="73"/>
      <c r="K26" s="80"/>
    </row>
    <row r="27" spans="2:11" ht="17.100000000000001">
      <c r="B27" s="15"/>
      <c r="C27" s="4"/>
      <c r="J27" s="73"/>
      <c r="K27" s="80"/>
    </row>
    <row r="28" spans="2:11" ht="17.100000000000001">
      <c r="B28" s="15"/>
      <c r="C28" s="232" t="s">
        <v>22</v>
      </c>
      <c r="D28" s="234" t="s">
        <v>23</v>
      </c>
      <c r="E28" s="234"/>
      <c r="F28" s="235" t="s">
        <v>24</v>
      </c>
      <c r="G28" s="234" t="s">
        <v>25</v>
      </c>
      <c r="H28" s="234"/>
      <c r="I28" s="234"/>
      <c r="J28" s="234" t="s">
        <v>26</v>
      </c>
      <c r="K28" s="16"/>
    </row>
    <row r="29" spans="2:11" ht="17.100000000000001">
      <c r="B29" s="15"/>
      <c r="C29" s="233"/>
      <c r="D29" s="234"/>
      <c r="E29" s="234"/>
      <c r="F29" s="235"/>
      <c r="G29" s="234"/>
      <c r="H29" s="234"/>
      <c r="I29" s="234"/>
      <c r="J29" s="234"/>
      <c r="K29" s="16"/>
    </row>
    <row r="30" spans="2:11" ht="17.100000000000001">
      <c r="B30" s="15"/>
      <c r="C30" s="17" t="s">
        <v>27</v>
      </c>
      <c r="D30" s="223"/>
      <c r="E30" s="223"/>
      <c r="F30" s="18"/>
      <c r="G30" s="223"/>
      <c r="H30" s="223"/>
      <c r="I30" s="223"/>
      <c r="J30" s="18"/>
      <c r="K30" s="19"/>
    </row>
    <row r="31" spans="2:11" ht="33.950000000000003">
      <c r="B31" s="15"/>
      <c r="C31" s="17" t="s">
        <v>28</v>
      </c>
      <c r="D31" s="224"/>
      <c r="E31" s="225"/>
      <c r="F31" s="18"/>
      <c r="G31" s="224"/>
      <c r="H31" s="226"/>
      <c r="I31" s="225"/>
      <c r="J31" s="18"/>
      <c r="K31" s="19"/>
    </row>
    <row r="32" spans="2:11" ht="68.099999999999994">
      <c r="B32" s="15"/>
      <c r="C32" s="17" t="s">
        <v>29</v>
      </c>
      <c r="D32" s="223"/>
      <c r="E32" s="223"/>
      <c r="F32" s="17" t="s">
        <v>30</v>
      </c>
      <c r="G32" s="223"/>
      <c r="H32" s="223"/>
      <c r="I32" s="223"/>
      <c r="J32" s="20"/>
      <c r="K32" s="19"/>
    </row>
    <row r="33" spans="1:11 16383:16383" ht="42" customHeight="1">
      <c r="B33" s="15"/>
      <c r="C33" s="17" t="s">
        <v>31</v>
      </c>
      <c r="D33" s="247" t="s">
        <v>32</v>
      </c>
      <c r="E33" s="248"/>
      <c r="F33" s="248" t="s">
        <v>33</v>
      </c>
      <c r="G33" s="248"/>
      <c r="H33" s="191"/>
      <c r="I33" s="248" t="s">
        <v>34</v>
      </c>
      <c r="J33" s="249"/>
      <c r="K33" s="182"/>
    </row>
    <row r="34" spans="1:11 16383:16383" ht="17.100000000000001">
      <c r="B34" s="15"/>
      <c r="C34" s="68" t="s">
        <v>35</v>
      </c>
      <c r="D34" s="224"/>
      <c r="E34" s="226"/>
      <c r="F34" s="226"/>
      <c r="G34" s="226"/>
      <c r="H34" s="226"/>
      <c r="I34" s="226"/>
      <c r="J34" s="225"/>
      <c r="K34" s="182"/>
    </row>
    <row r="35" spans="1:11 16383:16383" ht="17.100000000000001">
      <c r="B35" s="15"/>
      <c r="C35" s="81"/>
      <c r="D35" s="82"/>
      <c r="E35" s="81"/>
      <c r="F35" s="82"/>
      <c r="G35" s="82"/>
      <c r="H35" s="82"/>
      <c r="I35" s="82"/>
      <c r="J35" s="82"/>
      <c r="K35" s="19"/>
    </row>
    <row r="36" spans="1:11 16383:16383" ht="17.100000000000001">
      <c r="B36" s="15"/>
      <c r="C36" s="236" t="s">
        <v>36</v>
      </c>
      <c r="D36" s="250"/>
      <c r="E36" s="12" t="s">
        <v>20</v>
      </c>
      <c r="F36" s="14"/>
      <c r="G36" s="4"/>
      <c r="H36" s="4"/>
      <c r="I36" s="4"/>
      <c r="J36" s="82"/>
      <c r="K36" s="19"/>
      <c r="XFC36" s="73" t="b">
        <v>0</v>
      </c>
    </row>
    <row r="37" spans="1:11 16383:16383" ht="17.100000000000001">
      <c r="B37" s="15"/>
      <c r="C37" s="4" t="s">
        <v>37</v>
      </c>
      <c r="J37" s="73"/>
      <c r="K37" s="80"/>
    </row>
    <row r="38" spans="1:11 16383:16383" ht="17.45" thickBot="1">
      <c r="B38" s="21"/>
      <c r="C38" s="47"/>
      <c r="D38" s="48"/>
      <c r="E38" s="48"/>
      <c r="F38" s="48"/>
      <c r="G38" s="48"/>
      <c r="H38" s="48"/>
      <c r="I38" s="48"/>
      <c r="J38" s="83"/>
      <c r="K38" s="84"/>
    </row>
    <row r="39" spans="1:11 16383:16383" ht="17.45" thickBot="1">
      <c r="C39" s="4"/>
      <c r="J39" s="73"/>
      <c r="K39" s="73"/>
    </row>
    <row r="40" spans="1:11 16383:16383" ht="19.5">
      <c r="A40" s="11"/>
      <c r="B40" s="251" t="s">
        <v>38</v>
      </c>
      <c r="C40" s="252"/>
      <c r="D40" s="252"/>
      <c r="E40" s="252"/>
      <c r="F40" s="252"/>
      <c r="G40" s="252"/>
      <c r="H40" s="252"/>
      <c r="I40" s="252"/>
      <c r="J40" s="252"/>
      <c r="K40" s="253"/>
    </row>
    <row r="41" spans="1:11 16383:16383" ht="66" customHeight="1">
      <c r="B41" s="15"/>
      <c r="C41" s="236" t="s">
        <v>39</v>
      </c>
      <c r="D41" s="236"/>
      <c r="E41" s="236"/>
      <c r="F41" s="236"/>
      <c r="G41" s="236"/>
      <c r="H41" s="236"/>
      <c r="I41" s="236"/>
      <c r="J41" s="236"/>
      <c r="K41" s="237"/>
    </row>
    <row r="42" spans="1:11 16383:16383" ht="17.100000000000001">
      <c r="B42" s="15"/>
      <c r="C42" s="25"/>
      <c r="D42" s="25"/>
      <c r="E42" s="25"/>
      <c r="F42" s="25"/>
      <c r="G42" s="25"/>
      <c r="H42" s="25"/>
      <c r="I42" s="25"/>
      <c r="J42" s="25"/>
      <c r="K42" s="26"/>
    </row>
    <row r="43" spans="1:11 16383:16383" ht="32.25" customHeight="1">
      <c r="B43" s="15"/>
      <c r="C43" s="236" t="s">
        <v>40</v>
      </c>
      <c r="D43" s="236"/>
      <c r="E43" s="192"/>
      <c r="F43" s="254" t="s">
        <v>41</v>
      </c>
      <c r="G43" s="236"/>
      <c r="H43" s="236"/>
      <c r="I43" s="250"/>
      <c r="J43" s="192"/>
      <c r="K43" s="86"/>
    </row>
    <row r="44" spans="1:11 16383:16383" ht="17.100000000000001">
      <c r="B44" s="15"/>
      <c r="C44" s="85"/>
      <c r="D44" s="85"/>
      <c r="E44" s="85"/>
      <c r="F44" s="85"/>
      <c r="G44" s="85"/>
      <c r="H44" s="85"/>
      <c r="I44" s="85"/>
      <c r="J44" s="85"/>
      <c r="K44" s="86"/>
    </row>
    <row r="45" spans="1:11 16383:16383" ht="17.100000000000001">
      <c r="B45" s="15"/>
      <c r="C45" s="85" t="s">
        <v>42</v>
      </c>
      <c r="D45" s="192"/>
      <c r="E45" s="85"/>
      <c r="F45" s="85"/>
      <c r="G45" s="85"/>
      <c r="H45" s="85"/>
      <c r="I45" s="85"/>
      <c r="J45" s="85"/>
      <c r="K45" s="86"/>
    </row>
    <row r="46" spans="1:11 16383:16383" ht="17.100000000000001">
      <c r="B46" s="15"/>
      <c r="C46" s="85"/>
      <c r="D46" s="85"/>
      <c r="E46" s="85"/>
      <c r="F46" s="85"/>
      <c r="G46" s="85"/>
      <c r="H46" s="85"/>
      <c r="I46" s="85"/>
      <c r="J46" s="85"/>
      <c r="K46" s="86"/>
    </row>
    <row r="47" spans="1:11 16383:16383" ht="42.75" customHeight="1">
      <c r="B47" s="15"/>
      <c r="C47" s="236" t="s">
        <v>43</v>
      </c>
      <c r="D47" s="236"/>
      <c r="E47" s="236"/>
      <c r="F47" s="236"/>
      <c r="G47" s="236"/>
      <c r="H47" s="236"/>
      <c r="I47" s="236"/>
      <c r="J47" s="236"/>
      <c r="K47" s="182"/>
    </row>
    <row r="48" spans="1:11 16383:16383" ht="17.45" thickBot="1">
      <c r="B48" s="15"/>
      <c r="C48" s="181"/>
      <c r="D48" s="181"/>
      <c r="E48" s="181"/>
      <c r="F48" s="181"/>
      <c r="G48" s="181"/>
      <c r="H48" s="181"/>
      <c r="I48" s="181"/>
      <c r="J48" s="181"/>
      <c r="K48" s="182"/>
    </row>
    <row r="49" spans="2:11" ht="17.45" thickBot="1">
      <c r="B49" s="15"/>
      <c r="C49" s="238" t="s">
        <v>44</v>
      </c>
      <c r="D49" s="239"/>
      <c r="E49" s="239"/>
      <c r="F49" s="239"/>
      <c r="G49" s="239"/>
      <c r="H49" s="239"/>
      <c r="I49" s="239"/>
      <c r="J49" s="240"/>
      <c r="K49" s="26"/>
    </row>
    <row r="50" spans="2:11" ht="17.100000000000001">
      <c r="B50" s="15"/>
      <c r="C50" s="87"/>
      <c r="D50" s="241" t="s">
        <v>45</v>
      </c>
      <c r="E50" s="242"/>
      <c r="F50" s="243" t="s">
        <v>46</v>
      </c>
      <c r="G50" s="244"/>
      <c r="H50" s="245"/>
      <c r="I50" s="241" t="s">
        <v>47</v>
      </c>
      <c r="J50" s="246"/>
      <c r="K50" s="190"/>
    </row>
    <row r="51" spans="2:11" ht="17.100000000000001">
      <c r="B51" s="15"/>
      <c r="C51" s="88"/>
      <c r="D51" s="27" t="s">
        <v>48</v>
      </c>
      <c r="E51" s="28" t="s">
        <v>49</v>
      </c>
      <c r="F51" s="27" t="s">
        <v>48</v>
      </c>
      <c r="G51" s="267" t="s">
        <v>49</v>
      </c>
      <c r="H51" s="268"/>
      <c r="I51" s="27" t="s">
        <v>48</v>
      </c>
      <c r="J51" s="89" t="s">
        <v>49</v>
      </c>
      <c r="K51" s="29"/>
    </row>
    <row r="52" spans="2:11" ht="120" customHeight="1">
      <c r="B52" s="15"/>
      <c r="C52" s="118" t="s">
        <v>50</v>
      </c>
      <c r="D52" s="39"/>
      <c r="E52" s="39"/>
      <c r="F52" s="39"/>
      <c r="G52" s="269"/>
      <c r="H52" s="270"/>
      <c r="I52" s="90"/>
      <c r="J52" s="91"/>
      <c r="K52" s="80"/>
    </row>
    <row r="53" spans="2:11" ht="51">
      <c r="B53" s="15"/>
      <c r="C53" s="54" t="s">
        <v>51</v>
      </c>
      <c r="D53" s="39"/>
      <c r="E53" s="39"/>
      <c r="F53" s="39"/>
      <c r="G53" s="269"/>
      <c r="H53" s="270"/>
      <c r="I53" s="90"/>
      <c r="J53" s="91"/>
      <c r="K53" s="80"/>
    </row>
    <row r="54" spans="2:11" ht="17.100000000000001">
      <c r="B54" s="15"/>
      <c r="C54" s="54" t="s">
        <v>52</v>
      </c>
      <c r="D54" s="39"/>
      <c r="E54" s="39"/>
      <c r="F54" s="39"/>
      <c r="G54" s="269"/>
      <c r="H54" s="270"/>
      <c r="I54" s="90"/>
      <c r="J54" s="91"/>
      <c r="K54" s="80"/>
    </row>
    <row r="55" spans="2:11" ht="17.100000000000001">
      <c r="B55" s="15"/>
      <c r="C55" s="118" t="s">
        <v>53</v>
      </c>
      <c r="D55" s="39"/>
      <c r="E55" s="39"/>
      <c r="F55" s="39"/>
      <c r="G55" s="269"/>
      <c r="H55" s="270"/>
      <c r="I55" s="90"/>
      <c r="J55" s="91"/>
      <c r="K55" s="80"/>
    </row>
    <row r="56" spans="2:11" ht="53.1" customHeight="1">
      <c r="B56" s="15"/>
      <c r="C56" s="171" t="s">
        <v>54</v>
      </c>
      <c r="D56" s="90"/>
      <c r="E56" s="90"/>
      <c r="F56" s="90"/>
      <c r="G56" s="271"/>
      <c r="H56" s="272"/>
      <c r="I56" s="39"/>
      <c r="J56" s="92"/>
      <c r="K56" s="80"/>
    </row>
    <row r="57" spans="2:11" ht="17.100000000000001">
      <c r="B57" s="15"/>
      <c r="C57" s="54" t="s">
        <v>55</v>
      </c>
      <c r="D57" s="93">
        <f>SUM(D52:D55)</f>
        <v>0</v>
      </c>
      <c r="E57" s="93">
        <f>SUM(E52:E55)</f>
        <v>0</v>
      </c>
      <c r="F57" s="93">
        <f>SUM(F52:F55)</f>
        <v>0</v>
      </c>
      <c r="G57" s="255">
        <f>SUM(G52:H55)</f>
        <v>0</v>
      </c>
      <c r="H57" s="256"/>
      <c r="I57" s="93">
        <f>I56</f>
        <v>0</v>
      </c>
      <c r="J57" s="94">
        <f>J56</f>
        <v>0</v>
      </c>
      <c r="K57" s="80"/>
    </row>
    <row r="58" spans="2:11" ht="17.100000000000001">
      <c r="B58" s="15"/>
      <c r="C58" s="118" t="s">
        <v>56</v>
      </c>
      <c r="D58" s="39"/>
      <c r="E58" s="39"/>
      <c r="F58" s="39"/>
      <c r="G58" s="95"/>
      <c r="H58" s="42"/>
      <c r="I58" s="39"/>
      <c r="J58" s="92"/>
      <c r="K58" s="80"/>
    </row>
    <row r="59" spans="2:11" ht="33.950000000000003">
      <c r="B59" s="15"/>
      <c r="C59" s="54" t="s">
        <v>57</v>
      </c>
      <c r="D59" s="93">
        <f>D57-D58</f>
        <v>0</v>
      </c>
      <c r="E59" s="93">
        <f>E57-E58</f>
        <v>0</v>
      </c>
      <c r="F59" s="93">
        <f>F57-F58</f>
        <v>0</v>
      </c>
      <c r="G59" s="255">
        <f>G57-G58</f>
        <v>0</v>
      </c>
      <c r="H59" s="256"/>
      <c r="I59" s="93">
        <f>I57-I58</f>
        <v>0</v>
      </c>
      <c r="J59" s="94">
        <f>J57-J58</f>
        <v>0</v>
      </c>
      <c r="K59" s="80"/>
    </row>
    <row r="60" spans="2:11">
      <c r="B60" s="15"/>
      <c r="C60" s="257" t="s">
        <v>58</v>
      </c>
      <c r="D60" s="259" t="s">
        <v>48</v>
      </c>
      <c r="E60" s="260"/>
      <c r="F60" s="260"/>
      <c r="G60" s="260" t="s">
        <v>49</v>
      </c>
      <c r="H60" s="260"/>
      <c r="I60" s="260"/>
      <c r="J60" s="261"/>
      <c r="K60" s="80"/>
    </row>
    <row r="61" spans="2:11" ht="15.95" thickBot="1">
      <c r="B61" s="15"/>
      <c r="C61" s="258"/>
      <c r="D61" s="262">
        <f>D59+F59+I59</f>
        <v>0</v>
      </c>
      <c r="E61" s="263"/>
      <c r="F61" s="264"/>
      <c r="G61" s="265">
        <f>E59+G59+J59</f>
        <v>0</v>
      </c>
      <c r="H61" s="265"/>
      <c r="I61" s="265"/>
      <c r="J61" s="266"/>
      <c r="K61" s="80"/>
    </row>
    <row r="62" spans="2:11" ht="17.45" thickBot="1">
      <c r="B62" s="15"/>
      <c r="C62" s="4"/>
      <c r="J62" s="73"/>
      <c r="K62" s="80"/>
    </row>
    <row r="63" spans="2:11" ht="17.45" thickBot="1">
      <c r="B63" s="15"/>
      <c r="C63" s="273" t="s">
        <v>59</v>
      </c>
      <c r="D63" s="274"/>
      <c r="E63" s="274"/>
      <c r="F63" s="274"/>
      <c r="G63" s="274"/>
      <c r="H63" s="274"/>
      <c r="I63" s="274"/>
      <c r="J63" s="275"/>
      <c r="K63" s="96"/>
    </row>
    <row r="64" spans="2:11" ht="110.45" customHeight="1">
      <c r="B64" s="15"/>
      <c r="C64" s="236" t="s">
        <v>60</v>
      </c>
      <c r="D64" s="236"/>
      <c r="E64" s="236"/>
      <c r="F64" s="236"/>
      <c r="G64" s="236"/>
      <c r="H64" s="236"/>
      <c r="I64" s="236"/>
      <c r="J64" s="236"/>
      <c r="K64" s="182"/>
    </row>
    <row r="65" spans="2:11" ht="17.45" thickBot="1">
      <c r="B65" s="15"/>
      <c r="C65" s="181"/>
      <c r="D65" s="181"/>
      <c r="E65" s="181"/>
      <c r="F65" s="181"/>
      <c r="G65" s="181"/>
      <c r="H65" s="181"/>
      <c r="I65" s="181"/>
      <c r="J65" s="181"/>
      <c r="K65" s="182"/>
    </row>
    <row r="66" spans="2:11" ht="17.45" thickBot="1">
      <c r="B66" s="15"/>
      <c r="C66" s="276" t="s">
        <v>61</v>
      </c>
      <c r="D66" s="277"/>
      <c r="E66" s="278"/>
      <c r="F66" s="279"/>
      <c r="G66" s="279"/>
      <c r="H66" s="279"/>
      <c r="I66" s="279"/>
      <c r="J66" s="280"/>
      <c r="K66" s="182"/>
    </row>
    <row r="67" spans="2:11" ht="33.950000000000003">
      <c r="B67" s="15"/>
      <c r="C67" s="281" t="s">
        <v>62</v>
      </c>
      <c r="D67" s="283" t="s">
        <v>63</v>
      </c>
      <c r="E67" s="284"/>
      <c r="F67" s="283" t="s">
        <v>64</v>
      </c>
      <c r="G67" s="285"/>
      <c r="H67" s="284"/>
      <c r="I67" s="97" t="s">
        <v>65</v>
      </c>
      <c r="J67" s="98" t="s">
        <v>66</v>
      </c>
      <c r="K67" s="99"/>
    </row>
    <row r="68" spans="2:11" ht="27.95">
      <c r="B68" s="15"/>
      <c r="C68" s="282"/>
      <c r="D68" s="100" t="s">
        <v>48</v>
      </c>
      <c r="E68" s="173" t="s">
        <v>49</v>
      </c>
      <c r="F68" s="100" t="s">
        <v>48</v>
      </c>
      <c r="G68" s="286" t="s">
        <v>49</v>
      </c>
      <c r="H68" s="287"/>
      <c r="I68" s="172" t="s">
        <v>49</v>
      </c>
      <c r="J68" s="174" t="s">
        <v>67</v>
      </c>
      <c r="K68" s="101"/>
    </row>
    <row r="69" spans="2:11" ht="153">
      <c r="B69" s="15"/>
      <c r="C69" s="102" t="s">
        <v>68</v>
      </c>
      <c r="D69" s="103"/>
      <c r="E69" s="103"/>
      <c r="F69" s="103"/>
      <c r="G69" s="269"/>
      <c r="H69" s="270"/>
      <c r="I69" s="103"/>
      <c r="J69" s="104"/>
      <c r="K69" s="80"/>
    </row>
    <row r="70" spans="2:11" ht="17.100000000000001">
      <c r="B70" s="15"/>
      <c r="C70" s="105" t="s">
        <v>69</v>
      </c>
      <c r="D70" s="39"/>
      <c r="E70" s="39"/>
      <c r="F70" s="39"/>
      <c r="G70" s="269"/>
      <c r="H70" s="270"/>
      <c r="I70" s="39"/>
      <c r="J70" s="92"/>
      <c r="K70" s="80"/>
    </row>
    <row r="71" spans="2:11" ht="17.100000000000001">
      <c r="B71" s="15"/>
      <c r="C71" s="105" t="s">
        <v>70</v>
      </c>
      <c r="D71" s="39"/>
      <c r="E71" s="39"/>
      <c r="F71" s="39"/>
      <c r="G71" s="269"/>
      <c r="H71" s="270"/>
      <c r="I71" s="39"/>
      <c r="J71" s="92"/>
      <c r="K71" s="80"/>
    </row>
    <row r="72" spans="2:11" ht="17.100000000000001">
      <c r="B72" s="15"/>
      <c r="C72" s="105" t="s">
        <v>71</v>
      </c>
      <c r="D72" s="39"/>
      <c r="E72" s="39"/>
      <c r="F72" s="39"/>
      <c r="G72" s="269"/>
      <c r="H72" s="270"/>
      <c r="I72" s="39"/>
      <c r="J72" s="92"/>
      <c r="K72" s="80"/>
    </row>
    <row r="73" spans="2:11" ht="17.100000000000001">
      <c r="B73" s="15"/>
      <c r="C73" s="105" t="s">
        <v>72</v>
      </c>
      <c r="D73" s="39"/>
      <c r="E73" s="39"/>
      <c r="F73" s="39"/>
      <c r="G73" s="269"/>
      <c r="H73" s="270"/>
      <c r="I73" s="39"/>
      <c r="J73" s="92"/>
      <c r="K73" s="80"/>
    </row>
    <row r="74" spans="2:11" ht="17.100000000000001">
      <c r="B74" s="15"/>
      <c r="C74" s="105" t="s">
        <v>73</v>
      </c>
      <c r="D74" s="39"/>
      <c r="E74" s="39"/>
      <c r="F74" s="39"/>
      <c r="G74" s="269"/>
      <c r="H74" s="270"/>
      <c r="I74" s="39"/>
      <c r="J74" s="92"/>
      <c r="K74" s="80"/>
    </row>
    <row r="75" spans="2:11" ht="33.950000000000003">
      <c r="B75" s="15"/>
      <c r="C75" s="106" t="s">
        <v>74</v>
      </c>
      <c r="D75" s="93">
        <f>SUM(D69:D74)</f>
        <v>0</v>
      </c>
      <c r="E75" s="93">
        <f>SUM(E69:E74)</f>
        <v>0</v>
      </c>
      <c r="F75" s="93">
        <f>SUM(F69:F74)</f>
        <v>0</v>
      </c>
      <c r="G75" s="255">
        <f>SUM(G69:H74)</f>
        <v>0</v>
      </c>
      <c r="H75" s="256"/>
      <c r="I75" s="93">
        <f>SUM(I69:I74)</f>
        <v>0</v>
      </c>
      <c r="J75" s="94">
        <f>SUM(J69:J74)</f>
        <v>0</v>
      </c>
      <c r="K75" s="80"/>
    </row>
    <row r="76" spans="2:11" ht="51">
      <c r="B76" s="15"/>
      <c r="C76" s="106" t="s">
        <v>75</v>
      </c>
      <c r="D76" s="39"/>
      <c r="E76" s="39"/>
      <c r="F76" s="39"/>
      <c r="G76" s="269"/>
      <c r="H76" s="270"/>
      <c r="I76" s="39"/>
      <c r="J76" s="92"/>
      <c r="K76" s="80"/>
    </row>
    <row r="77" spans="2:11" ht="51.6" thickBot="1">
      <c r="B77" s="15"/>
      <c r="C77" s="107" t="s">
        <v>76</v>
      </c>
      <c r="D77" s="108">
        <f>D75-D76</f>
        <v>0</v>
      </c>
      <c r="E77" s="108">
        <f>E75-E76</f>
        <v>0</v>
      </c>
      <c r="F77" s="108">
        <f>F75-F76</f>
        <v>0</v>
      </c>
      <c r="G77" s="288">
        <f>G75-G76</f>
        <v>0</v>
      </c>
      <c r="H77" s="289"/>
      <c r="I77" s="108">
        <f>I75-I76</f>
        <v>0</v>
      </c>
      <c r="J77" s="109">
        <f>J75-J76</f>
        <v>0</v>
      </c>
      <c r="K77" s="80"/>
    </row>
    <row r="78" spans="2:11" ht="17.45" thickBot="1">
      <c r="B78" s="15"/>
      <c r="C78" s="110"/>
      <c r="J78" s="73"/>
      <c r="K78" s="80"/>
    </row>
    <row r="79" spans="2:11" ht="17.45" thickBot="1">
      <c r="B79" s="15"/>
      <c r="C79" s="238" t="s">
        <v>61</v>
      </c>
      <c r="D79" s="239"/>
      <c r="E79" s="290"/>
      <c r="F79" s="291"/>
      <c r="G79" s="291"/>
      <c r="H79" s="291"/>
      <c r="I79" s="291"/>
      <c r="J79" s="292"/>
      <c r="K79" s="182"/>
    </row>
    <row r="80" spans="2:11" ht="33.950000000000003">
      <c r="B80" s="15"/>
      <c r="C80" s="281" t="s">
        <v>77</v>
      </c>
      <c r="D80" s="283" t="s">
        <v>63</v>
      </c>
      <c r="E80" s="284"/>
      <c r="F80" s="283" t="s">
        <v>64</v>
      </c>
      <c r="G80" s="285"/>
      <c r="H80" s="284"/>
      <c r="I80" s="97" t="s">
        <v>65</v>
      </c>
      <c r="J80" s="98" t="s">
        <v>66</v>
      </c>
      <c r="K80" s="99"/>
    </row>
    <row r="81" spans="1:11" ht="27.95">
      <c r="B81" s="15"/>
      <c r="C81" s="282"/>
      <c r="D81" s="100" t="s">
        <v>48</v>
      </c>
      <c r="E81" s="173" t="s">
        <v>49</v>
      </c>
      <c r="F81" s="100" t="s">
        <v>48</v>
      </c>
      <c r="G81" s="286" t="s">
        <v>49</v>
      </c>
      <c r="H81" s="287"/>
      <c r="I81" s="172" t="s">
        <v>49</v>
      </c>
      <c r="J81" s="174" t="s">
        <v>67</v>
      </c>
      <c r="K81" s="101"/>
    </row>
    <row r="82" spans="1:11" ht="153">
      <c r="B82" s="15"/>
      <c r="C82" s="102" t="s">
        <v>68</v>
      </c>
      <c r="D82" s="103"/>
      <c r="E82" s="103"/>
      <c r="F82" s="103"/>
      <c r="G82" s="269"/>
      <c r="H82" s="270"/>
      <c r="I82" s="103"/>
      <c r="J82" s="104"/>
      <c r="K82" s="80"/>
    </row>
    <row r="83" spans="1:11" ht="17.100000000000001">
      <c r="B83" s="15"/>
      <c r="C83" s="105" t="s">
        <v>69</v>
      </c>
      <c r="D83" s="39"/>
      <c r="E83" s="39"/>
      <c r="F83" s="39"/>
      <c r="G83" s="269"/>
      <c r="H83" s="270"/>
      <c r="I83" s="39"/>
      <c r="J83" s="92"/>
      <c r="K83" s="80"/>
    </row>
    <row r="84" spans="1:11" ht="17.100000000000001">
      <c r="B84" s="15"/>
      <c r="C84" s="105" t="s">
        <v>70</v>
      </c>
      <c r="D84" s="39"/>
      <c r="E84" s="39"/>
      <c r="F84" s="39"/>
      <c r="G84" s="269"/>
      <c r="H84" s="270"/>
      <c r="I84" s="39"/>
      <c r="J84" s="92"/>
      <c r="K84" s="80"/>
    </row>
    <row r="85" spans="1:11" ht="17.100000000000001">
      <c r="B85" s="15"/>
      <c r="C85" s="105" t="s">
        <v>71</v>
      </c>
      <c r="D85" s="39"/>
      <c r="E85" s="39"/>
      <c r="F85" s="39"/>
      <c r="G85" s="269"/>
      <c r="H85" s="270"/>
      <c r="I85" s="39"/>
      <c r="J85" s="92"/>
      <c r="K85" s="80"/>
    </row>
    <row r="86" spans="1:11" ht="17.100000000000001">
      <c r="B86" s="15"/>
      <c r="C86" s="105" t="s">
        <v>72</v>
      </c>
      <c r="D86" s="39"/>
      <c r="E86" s="39"/>
      <c r="F86" s="39"/>
      <c r="G86" s="269"/>
      <c r="H86" s="270"/>
      <c r="I86" s="39"/>
      <c r="J86" s="92"/>
      <c r="K86" s="80"/>
    </row>
    <row r="87" spans="1:11" ht="17.100000000000001">
      <c r="B87" s="15"/>
      <c r="C87" s="105" t="s">
        <v>73</v>
      </c>
      <c r="D87" s="39"/>
      <c r="E87" s="39"/>
      <c r="F87" s="39"/>
      <c r="G87" s="269"/>
      <c r="H87" s="270"/>
      <c r="I87" s="39"/>
      <c r="J87" s="92"/>
      <c r="K87" s="80"/>
    </row>
    <row r="88" spans="1:11" ht="33.950000000000003">
      <c r="B88" s="15"/>
      <c r="C88" s="106" t="s">
        <v>74</v>
      </c>
      <c r="D88" s="93">
        <f>SUM(D82:D87)</f>
        <v>0</v>
      </c>
      <c r="E88" s="93">
        <f>SUM(E82:E87)</f>
        <v>0</v>
      </c>
      <c r="F88" s="93">
        <f>SUM(F82:F87)</f>
        <v>0</v>
      </c>
      <c r="G88" s="255">
        <f>SUM(G82:H87)</f>
        <v>0</v>
      </c>
      <c r="H88" s="256"/>
      <c r="I88" s="93">
        <f>SUM(I82:I87)</f>
        <v>0</v>
      </c>
      <c r="J88" s="94">
        <f>SUM(J82:J87)</f>
        <v>0</v>
      </c>
      <c r="K88" s="80"/>
    </row>
    <row r="89" spans="1:11" ht="51">
      <c r="B89" s="15"/>
      <c r="C89" s="106" t="s">
        <v>75</v>
      </c>
      <c r="D89" s="39"/>
      <c r="E89" s="39"/>
      <c r="F89" s="39"/>
      <c r="G89" s="269"/>
      <c r="H89" s="270"/>
      <c r="I89" s="39"/>
      <c r="J89" s="92"/>
      <c r="K89" s="80"/>
    </row>
    <row r="90" spans="1:11" ht="51.6" thickBot="1">
      <c r="A90" s="11"/>
      <c r="B90" s="15"/>
      <c r="C90" s="107" t="s">
        <v>78</v>
      </c>
      <c r="D90" s="108">
        <f>D88-D89</f>
        <v>0</v>
      </c>
      <c r="E90" s="108">
        <f>E88-E89</f>
        <v>0</v>
      </c>
      <c r="F90" s="108">
        <f>F88-F89</f>
        <v>0</v>
      </c>
      <c r="G90" s="288">
        <f>G88-G89</f>
        <v>0</v>
      </c>
      <c r="H90" s="289"/>
      <c r="I90" s="108">
        <f>I88-I89</f>
        <v>0</v>
      </c>
      <c r="J90" s="109">
        <f>J88-J89</f>
        <v>0</v>
      </c>
      <c r="K90" s="80"/>
    </row>
    <row r="91" spans="1:11" ht="17.45" thickBot="1">
      <c r="A91" s="11"/>
      <c r="B91" s="15"/>
      <c r="C91" s="110"/>
      <c r="J91" s="73"/>
      <c r="K91" s="80"/>
    </row>
    <row r="92" spans="1:11" ht="17.45" thickBot="1">
      <c r="B92" s="15"/>
      <c r="C92" s="293" t="s">
        <v>61</v>
      </c>
      <c r="D92" s="294"/>
      <c r="E92" s="295"/>
      <c r="F92" s="296"/>
      <c r="G92" s="296"/>
      <c r="H92" s="296"/>
      <c r="I92" s="296"/>
      <c r="J92" s="297"/>
      <c r="K92" s="182"/>
    </row>
    <row r="93" spans="1:11" ht="33.950000000000003">
      <c r="B93" s="15"/>
      <c r="C93" s="298" t="s">
        <v>79</v>
      </c>
      <c r="D93" s="299" t="s">
        <v>63</v>
      </c>
      <c r="E93" s="300"/>
      <c r="F93" s="299" t="s">
        <v>64</v>
      </c>
      <c r="G93" s="301"/>
      <c r="H93" s="300"/>
      <c r="I93" s="97" t="s">
        <v>65</v>
      </c>
      <c r="J93" s="111" t="s">
        <v>66</v>
      </c>
      <c r="K93" s="99"/>
    </row>
    <row r="94" spans="1:11" ht="27.95">
      <c r="B94" s="15"/>
      <c r="C94" s="282"/>
      <c r="D94" s="100" t="s">
        <v>48</v>
      </c>
      <c r="E94" s="173" t="s">
        <v>49</v>
      </c>
      <c r="F94" s="100" t="s">
        <v>48</v>
      </c>
      <c r="G94" s="286" t="s">
        <v>49</v>
      </c>
      <c r="H94" s="287"/>
      <c r="I94" s="172" t="s">
        <v>49</v>
      </c>
      <c r="J94" s="174" t="s">
        <v>67</v>
      </c>
      <c r="K94" s="101"/>
    </row>
    <row r="95" spans="1:11" ht="127.5" customHeight="1">
      <c r="B95" s="15"/>
      <c r="C95" s="102" t="s">
        <v>68</v>
      </c>
      <c r="D95" s="103"/>
      <c r="E95" s="103"/>
      <c r="F95" s="103"/>
      <c r="G95" s="269"/>
      <c r="H95" s="270"/>
      <c r="I95" s="103"/>
      <c r="J95" s="104"/>
      <c r="K95" s="80"/>
    </row>
    <row r="96" spans="1:11" ht="17.100000000000001">
      <c r="B96" s="15"/>
      <c r="C96" s="105" t="s">
        <v>69</v>
      </c>
      <c r="D96" s="39"/>
      <c r="E96" s="39"/>
      <c r="F96" s="39"/>
      <c r="G96" s="269"/>
      <c r="H96" s="270"/>
      <c r="I96" s="39"/>
      <c r="J96" s="92"/>
      <c r="K96" s="80"/>
    </row>
    <row r="97" spans="1:11" ht="17.100000000000001">
      <c r="B97" s="15"/>
      <c r="C97" s="105" t="s">
        <v>70</v>
      </c>
      <c r="D97" s="39"/>
      <c r="E97" s="39"/>
      <c r="F97" s="39"/>
      <c r="G97" s="269"/>
      <c r="H97" s="270"/>
      <c r="I97" s="39"/>
      <c r="J97" s="92"/>
      <c r="K97" s="80"/>
    </row>
    <row r="98" spans="1:11" ht="17.100000000000001">
      <c r="B98" s="15"/>
      <c r="C98" s="105" t="s">
        <v>71</v>
      </c>
      <c r="D98" s="39"/>
      <c r="E98" s="39"/>
      <c r="F98" s="39"/>
      <c r="G98" s="269"/>
      <c r="H98" s="270"/>
      <c r="I98" s="39"/>
      <c r="J98" s="92"/>
      <c r="K98" s="80"/>
    </row>
    <row r="99" spans="1:11" ht="17.100000000000001">
      <c r="B99" s="15"/>
      <c r="C99" s="105" t="s">
        <v>72</v>
      </c>
      <c r="D99" s="39"/>
      <c r="E99" s="39"/>
      <c r="F99" s="39"/>
      <c r="G99" s="269"/>
      <c r="H99" s="270"/>
      <c r="I99" s="39"/>
      <c r="J99" s="92"/>
      <c r="K99" s="80"/>
    </row>
    <row r="100" spans="1:11" ht="17.100000000000001">
      <c r="B100" s="15"/>
      <c r="C100" s="105" t="s">
        <v>73</v>
      </c>
      <c r="D100" s="39"/>
      <c r="E100" s="39"/>
      <c r="F100" s="39"/>
      <c r="G100" s="269"/>
      <c r="H100" s="270"/>
      <c r="I100" s="39"/>
      <c r="J100" s="92"/>
      <c r="K100" s="80"/>
    </row>
    <row r="101" spans="1:11" ht="33.950000000000003">
      <c r="B101" s="15"/>
      <c r="C101" s="106" t="s">
        <v>74</v>
      </c>
      <c r="D101" s="93">
        <f>SUM(D95:D100)</f>
        <v>0</v>
      </c>
      <c r="E101" s="93">
        <f>SUM(E95:E100)</f>
        <v>0</v>
      </c>
      <c r="F101" s="93">
        <f>SUM(F95:F100)</f>
        <v>0</v>
      </c>
      <c r="G101" s="255">
        <f>SUM(G95:H100)</f>
        <v>0</v>
      </c>
      <c r="H101" s="256"/>
      <c r="I101" s="93">
        <f>SUM(I95:I100)</f>
        <v>0</v>
      </c>
      <c r="J101" s="94">
        <f>SUM(J95:J100)</f>
        <v>0</v>
      </c>
      <c r="K101" s="80"/>
    </row>
    <row r="102" spans="1:11" ht="51">
      <c r="B102" s="15"/>
      <c r="C102" s="106" t="s">
        <v>75</v>
      </c>
      <c r="D102" s="39"/>
      <c r="E102" s="39"/>
      <c r="F102" s="39"/>
      <c r="G102" s="269"/>
      <c r="H102" s="270"/>
      <c r="I102" s="39"/>
      <c r="J102" s="92"/>
      <c r="K102" s="80"/>
    </row>
    <row r="103" spans="1:11" ht="51.6" thickBot="1">
      <c r="A103" s="11"/>
      <c r="B103" s="15"/>
      <c r="C103" s="107" t="s">
        <v>80</v>
      </c>
      <c r="D103" s="108">
        <f>D101-D102</f>
        <v>0</v>
      </c>
      <c r="E103" s="108">
        <f>E101-E102</f>
        <v>0</v>
      </c>
      <c r="F103" s="108">
        <f>F101-F102</f>
        <v>0</v>
      </c>
      <c r="G103" s="288">
        <f>G101-G102</f>
        <v>0</v>
      </c>
      <c r="H103" s="289"/>
      <c r="I103" s="108">
        <f>I101-I102</f>
        <v>0</v>
      </c>
      <c r="J103" s="109">
        <f>J101-J102</f>
        <v>0</v>
      </c>
      <c r="K103" s="80"/>
    </row>
    <row r="104" spans="1:11" ht="17.45" thickBot="1">
      <c r="A104" s="11"/>
      <c r="B104" s="15"/>
      <c r="C104" s="4"/>
      <c r="J104" s="73"/>
      <c r="K104" s="80"/>
    </row>
    <row r="105" spans="1:11" ht="17.45" thickBot="1">
      <c r="A105" s="11"/>
      <c r="B105" s="15"/>
      <c r="C105" s="112" t="s">
        <v>81</v>
      </c>
      <c r="D105" s="113">
        <f>D103+D90+D77</f>
        <v>0</v>
      </c>
      <c r="E105" s="113">
        <f>E103+E90+E77</f>
        <v>0</v>
      </c>
      <c r="F105" s="113">
        <f t="shared" ref="F105:J105" si="0">F103+F90+F77</f>
        <v>0</v>
      </c>
      <c r="G105" s="306">
        <f t="shared" si="0"/>
        <v>0</v>
      </c>
      <c r="H105" s="307"/>
      <c r="I105" s="113">
        <f t="shared" si="0"/>
        <v>0</v>
      </c>
      <c r="J105" s="114">
        <f t="shared" si="0"/>
        <v>0</v>
      </c>
      <c r="K105" s="11"/>
    </row>
    <row r="106" spans="1:11" ht="17.45" thickBot="1">
      <c r="B106" s="15"/>
      <c r="C106" s="181"/>
      <c r="K106" s="11"/>
    </row>
    <row r="107" spans="1:11" ht="17.45" thickBot="1">
      <c r="B107" s="15"/>
      <c r="C107" s="238" t="s">
        <v>82</v>
      </c>
      <c r="D107" s="239"/>
      <c r="E107" s="239"/>
      <c r="F107" s="239"/>
      <c r="G107" s="239"/>
      <c r="H107" s="239"/>
      <c r="I107" s="239"/>
      <c r="J107" s="240"/>
      <c r="K107" s="86"/>
    </row>
    <row r="108" spans="1:11" ht="35.450000000000003" customHeight="1" thickBot="1">
      <c r="B108" s="15"/>
      <c r="C108" s="236" t="s">
        <v>83</v>
      </c>
      <c r="D108" s="236"/>
      <c r="E108" s="236"/>
      <c r="F108" s="236"/>
      <c r="G108" s="236"/>
      <c r="H108" s="236"/>
      <c r="I108" s="236"/>
      <c r="J108" s="236"/>
      <c r="K108" s="182"/>
    </row>
    <row r="109" spans="1:11" ht="17.100000000000001">
      <c r="B109" s="15"/>
      <c r="C109" s="293" t="s">
        <v>61</v>
      </c>
      <c r="D109" s="302"/>
      <c r="E109" s="303"/>
      <c r="F109" s="304"/>
      <c r="G109" s="304"/>
      <c r="H109" s="304"/>
      <c r="I109" s="304"/>
      <c r="J109" s="305"/>
      <c r="K109" s="182"/>
    </row>
    <row r="110" spans="1:11" ht="51">
      <c r="B110" s="15"/>
      <c r="C110" s="115" t="s">
        <v>84</v>
      </c>
      <c r="I110" s="189" t="s">
        <v>48</v>
      </c>
      <c r="J110" s="116" t="s">
        <v>49</v>
      </c>
      <c r="K110" s="117"/>
    </row>
    <row r="111" spans="1:11" ht="30.95">
      <c r="B111" s="15"/>
      <c r="C111" s="118" t="s">
        <v>85</v>
      </c>
      <c r="D111" s="200" t="s">
        <v>86</v>
      </c>
      <c r="E111" s="119"/>
      <c r="F111" s="200" t="s">
        <v>87</v>
      </c>
      <c r="G111" s="120"/>
      <c r="I111" s="39"/>
      <c r="J111" s="92"/>
      <c r="K111" s="11"/>
    </row>
    <row r="112" spans="1:11" ht="30.95">
      <c r="B112" s="15"/>
      <c r="C112" s="118" t="s">
        <v>88</v>
      </c>
      <c r="D112" s="200" t="s">
        <v>89</v>
      </c>
      <c r="E112" s="119"/>
      <c r="F112" s="200" t="s">
        <v>87</v>
      </c>
      <c r="G112" s="120"/>
      <c r="I112" s="39"/>
      <c r="J112" s="92"/>
      <c r="K112" s="11"/>
    </row>
    <row r="113" spans="2:11" ht="51">
      <c r="B113" s="15"/>
      <c r="C113" s="121" t="s">
        <v>90</v>
      </c>
      <c r="E113" s="122"/>
      <c r="G113" s="73"/>
      <c r="I113" s="123"/>
      <c r="J113" s="124"/>
      <c r="K113" s="11"/>
    </row>
    <row r="114" spans="2:11" ht="17.100000000000001">
      <c r="B114" s="15"/>
      <c r="C114" s="125" t="s">
        <v>91</v>
      </c>
      <c r="D114" s="73"/>
      <c r="E114" s="39"/>
      <c r="F114" s="73"/>
      <c r="G114" s="120"/>
      <c r="H114" s="73"/>
      <c r="I114" s="39"/>
      <c r="J114" s="92"/>
      <c r="K114" s="11"/>
    </row>
    <row r="115" spans="2:11" ht="17.100000000000001">
      <c r="B115" s="15"/>
      <c r="C115" s="125" t="s">
        <v>92</v>
      </c>
      <c r="D115" s="73"/>
      <c r="E115" s="39"/>
      <c r="F115" s="73"/>
      <c r="G115" s="120"/>
      <c r="H115" s="73"/>
      <c r="I115" s="39"/>
      <c r="J115" s="92"/>
      <c r="K115" s="11"/>
    </row>
    <row r="116" spans="2:11" ht="17.100000000000001">
      <c r="B116" s="15"/>
      <c r="C116" s="125" t="s">
        <v>93</v>
      </c>
      <c r="D116" s="73"/>
      <c r="E116" s="39"/>
      <c r="F116" s="73"/>
      <c r="G116" s="120"/>
      <c r="H116" s="73"/>
      <c r="I116" s="39"/>
      <c r="J116" s="92"/>
      <c r="K116" s="80"/>
    </row>
    <row r="117" spans="2:11" ht="17.100000000000001">
      <c r="B117" s="15"/>
      <c r="C117" s="125" t="s">
        <v>94</v>
      </c>
      <c r="D117" s="73"/>
      <c r="E117" s="39"/>
      <c r="F117" s="73"/>
      <c r="G117" s="120"/>
      <c r="H117" s="73"/>
      <c r="I117" s="39"/>
      <c r="J117" s="92"/>
      <c r="K117" s="80"/>
    </row>
    <row r="118" spans="2:11" ht="17.45" thickBot="1">
      <c r="B118" s="15"/>
      <c r="C118" s="126" t="s">
        <v>95</v>
      </c>
      <c r="D118" s="73"/>
      <c r="E118" s="127"/>
      <c r="F118" s="73"/>
      <c r="G118" s="128"/>
      <c r="H118" s="73"/>
      <c r="I118" s="127"/>
      <c r="J118" s="129"/>
      <c r="K118" s="80"/>
    </row>
    <row r="119" spans="2:11" ht="17.45" thickBot="1">
      <c r="B119" s="15"/>
      <c r="C119" s="186" t="s">
        <v>96</v>
      </c>
      <c r="D119" s="130"/>
      <c r="E119" s="130"/>
      <c r="F119" s="130"/>
      <c r="G119" s="130"/>
      <c r="H119" s="130"/>
      <c r="I119" s="131">
        <f>SUM(I111:I118)</f>
        <v>0</v>
      </c>
      <c r="J119" s="132">
        <f>SUM(J111:J118)</f>
        <v>0</v>
      </c>
      <c r="K119" s="80"/>
    </row>
    <row r="120" spans="2:11" ht="17.45" thickBot="1">
      <c r="B120" s="15"/>
      <c r="C120" s="185"/>
      <c r="J120" s="73"/>
      <c r="K120" s="80"/>
    </row>
    <row r="121" spans="2:11" ht="17.100000000000001">
      <c r="B121" s="15"/>
      <c r="C121" s="276" t="s">
        <v>61</v>
      </c>
      <c r="D121" s="277"/>
      <c r="E121" s="303"/>
      <c r="F121" s="304"/>
      <c r="G121" s="304"/>
      <c r="H121" s="304"/>
      <c r="I121" s="304"/>
      <c r="J121" s="305"/>
      <c r="K121" s="182"/>
    </row>
    <row r="122" spans="2:11" ht="51">
      <c r="B122" s="15"/>
      <c r="C122" s="115" t="s">
        <v>84</v>
      </c>
      <c r="I122" s="189" t="s">
        <v>48</v>
      </c>
      <c r="J122" s="116" t="s">
        <v>49</v>
      </c>
      <c r="K122" s="117"/>
    </row>
    <row r="123" spans="2:11" ht="30.95">
      <c r="B123" s="15"/>
      <c r="C123" s="118" t="s">
        <v>85</v>
      </c>
      <c r="D123" s="200" t="s">
        <v>86</v>
      </c>
      <c r="E123" s="119"/>
      <c r="F123" s="200" t="s">
        <v>87</v>
      </c>
      <c r="G123" s="120"/>
      <c r="H123" s="73"/>
      <c r="I123" s="39"/>
      <c r="J123" s="92"/>
      <c r="K123" s="11"/>
    </row>
    <row r="124" spans="2:11" ht="30.95">
      <c r="B124" s="15"/>
      <c r="C124" s="118" t="s">
        <v>88</v>
      </c>
      <c r="D124" s="200" t="s">
        <v>89</v>
      </c>
      <c r="E124" s="119"/>
      <c r="F124" s="200" t="s">
        <v>87</v>
      </c>
      <c r="G124" s="120"/>
      <c r="H124" s="73"/>
      <c r="I124" s="39"/>
      <c r="J124" s="92"/>
      <c r="K124" s="11"/>
    </row>
    <row r="125" spans="2:11" ht="51">
      <c r="B125" s="15"/>
      <c r="C125" s="121" t="s">
        <v>90</v>
      </c>
      <c r="E125" s="122"/>
      <c r="I125" s="122"/>
      <c r="J125" s="133"/>
      <c r="K125" s="11"/>
    </row>
    <row r="126" spans="2:11" ht="17.100000000000001">
      <c r="B126" s="15"/>
      <c r="C126" s="125" t="s">
        <v>91</v>
      </c>
      <c r="D126" s="73"/>
      <c r="E126" s="39"/>
      <c r="F126" s="73"/>
      <c r="G126" s="120"/>
      <c r="H126" s="73"/>
      <c r="I126" s="39"/>
      <c r="J126" s="92"/>
      <c r="K126" s="11"/>
    </row>
    <row r="127" spans="2:11" ht="17.100000000000001">
      <c r="B127" s="15"/>
      <c r="C127" s="125" t="s">
        <v>92</v>
      </c>
      <c r="D127" s="73"/>
      <c r="E127" s="39"/>
      <c r="F127" s="73"/>
      <c r="G127" s="120"/>
      <c r="H127" s="73"/>
      <c r="I127" s="39"/>
      <c r="J127" s="92"/>
      <c r="K127" s="11"/>
    </row>
    <row r="128" spans="2:11" ht="17.100000000000001">
      <c r="B128" s="15"/>
      <c r="C128" s="125" t="s">
        <v>93</v>
      </c>
      <c r="D128" s="73"/>
      <c r="E128" s="39"/>
      <c r="F128" s="73"/>
      <c r="G128" s="120"/>
      <c r="H128" s="73"/>
      <c r="I128" s="39"/>
      <c r="J128" s="92"/>
      <c r="K128" s="80"/>
    </row>
    <row r="129" spans="1:11" ht="17.100000000000001">
      <c r="B129" s="15"/>
      <c r="C129" s="125" t="s">
        <v>94</v>
      </c>
      <c r="D129" s="73"/>
      <c r="E129" s="39"/>
      <c r="F129" s="73"/>
      <c r="G129" s="120"/>
      <c r="H129" s="73"/>
      <c r="I129" s="39"/>
      <c r="J129" s="92"/>
      <c r="K129" s="80"/>
    </row>
    <row r="130" spans="1:11" ht="17.45" thickBot="1">
      <c r="B130" s="15"/>
      <c r="C130" s="126" t="s">
        <v>95</v>
      </c>
      <c r="D130" s="73"/>
      <c r="E130" s="127"/>
      <c r="F130" s="73"/>
      <c r="G130" s="128"/>
      <c r="H130" s="73"/>
      <c r="I130" s="127"/>
      <c r="J130" s="129"/>
      <c r="K130" s="80"/>
    </row>
    <row r="131" spans="1:11" ht="17.45" thickBot="1">
      <c r="B131" s="15"/>
      <c r="C131" s="186" t="s">
        <v>96</v>
      </c>
      <c r="D131" s="130"/>
      <c r="E131" s="130"/>
      <c r="F131" s="130"/>
      <c r="G131" s="130"/>
      <c r="H131" s="130"/>
      <c r="I131" s="131">
        <f>SUM(I123:I130)</f>
        <v>0</v>
      </c>
      <c r="J131" s="132">
        <f>SUM(J123:J130)</f>
        <v>0</v>
      </c>
      <c r="K131" s="80"/>
    </row>
    <row r="132" spans="1:11" ht="17.45" thickBot="1">
      <c r="B132" s="15"/>
      <c r="C132" s="185"/>
      <c r="J132" s="73"/>
      <c r="K132" s="80"/>
    </row>
    <row r="133" spans="1:11" ht="17.100000000000001">
      <c r="B133" s="15"/>
      <c r="C133" s="276" t="s">
        <v>61</v>
      </c>
      <c r="D133" s="277"/>
      <c r="E133" s="295"/>
      <c r="F133" s="296"/>
      <c r="G133" s="296"/>
      <c r="H133" s="296"/>
      <c r="I133" s="296"/>
      <c r="J133" s="297"/>
      <c r="K133" s="182"/>
    </row>
    <row r="134" spans="1:11" ht="51">
      <c r="B134" s="15"/>
      <c r="C134" s="115" t="s">
        <v>84</v>
      </c>
      <c r="I134" s="189" t="s">
        <v>48</v>
      </c>
      <c r="J134" s="116" t="s">
        <v>49</v>
      </c>
      <c r="K134" s="117"/>
    </row>
    <row r="135" spans="1:11" ht="30.95">
      <c r="B135" s="15"/>
      <c r="C135" s="118" t="s">
        <v>85</v>
      </c>
      <c r="D135" s="200" t="s">
        <v>86</v>
      </c>
      <c r="E135" s="119"/>
      <c r="F135" s="200" t="s">
        <v>87</v>
      </c>
      <c r="G135" s="120"/>
      <c r="H135" s="73"/>
      <c r="I135" s="39"/>
      <c r="J135" s="92"/>
      <c r="K135" s="11"/>
    </row>
    <row r="136" spans="1:11" ht="30.95">
      <c r="B136" s="15"/>
      <c r="C136" s="118" t="s">
        <v>88</v>
      </c>
      <c r="D136" s="200" t="s">
        <v>89</v>
      </c>
      <c r="E136" s="119"/>
      <c r="F136" s="200" t="s">
        <v>87</v>
      </c>
      <c r="G136" s="120"/>
      <c r="H136" s="73"/>
      <c r="I136" s="39"/>
      <c r="J136" s="92"/>
      <c r="K136" s="11"/>
    </row>
    <row r="137" spans="1:11" ht="51">
      <c r="B137" s="15"/>
      <c r="C137" s="121" t="s">
        <v>90</v>
      </c>
      <c r="E137" s="122"/>
      <c r="G137" s="73"/>
      <c r="H137" s="73"/>
      <c r="I137" s="123"/>
      <c r="J137" s="124"/>
      <c r="K137" s="11"/>
    </row>
    <row r="138" spans="1:11" ht="17.100000000000001">
      <c r="B138" s="15"/>
      <c r="C138" s="125" t="s">
        <v>91</v>
      </c>
      <c r="D138" s="73"/>
      <c r="E138" s="39"/>
      <c r="F138" s="73"/>
      <c r="G138" s="120"/>
      <c r="H138" s="73"/>
      <c r="I138" s="39"/>
      <c r="J138" s="92"/>
      <c r="K138" s="11"/>
    </row>
    <row r="139" spans="1:11" ht="17.100000000000001">
      <c r="B139" s="15"/>
      <c r="C139" s="125" t="s">
        <v>92</v>
      </c>
      <c r="D139" s="73"/>
      <c r="E139" s="39"/>
      <c r="F139" s="73"/>
      <c r="G139" s="120"/>
      <c r="H139" s="73"/>
      <c r="I139" s="39"/>
      <c r="J139" s="92"/>
      <c r="K139" s="11"/>
    </row>
    <row r="140" spans="1:11" ht="17.100000000000001">
      <c r="B140" s="15"/>
      <c r="C140" s="125" t="s">
        <v>93</v>
      </c>
      <c r="D140" s="73"/>
      <c r="E140" s="39"/>
      <c r="F140" s="73"/>
      <c r="G140" s="120"/>
      <c r="H140" s="73"/>
      <c r="I140" s="39"/>
      <c r="J140" s="92"/>
      <c r="K140" s="80"/>
    </row>
    <row r="141" spans="1:11" ht="17.100000000000001">
      <c r="B141" s="15"/>
      <c r="C141" s="125" t="s">
        <v>94</v>
      </c>
      <c r="D141" s="73"/>
      <c r="E141" s="39"/>
      <c r="F141" s="73"/>
      <c r="G141" s="120"/>
      <c r="H141" s="73"/>
      <c r="I141" s="39"/>
      <c r="J141" s="92"/>
      <c r="K141" s="80"/>
    </row>
    <row r="142" spans="1:11" ht="17.45" thickBot="1">
      <c r="B142" s="15"/>
      <c r="C142" s="126" t="s">
        <v>95</v>
      </c>
      <c r="D142" s="73"/>
      <c r="E142" s="127"/>
      <c r="F142" s="73"/>
      <c r="G142" s="128"/>
      <c r="H142" s="73"/>
      <c r="I142" s="127"/>
      <c r="J142" s="129"/>
      <c r="K142" s="80"/>
    </row>
    <row r="143" spans="1:11" ht="17.45" thickBot="1">
      <c r="B143" s="15"/>
      <c r="C143" s="186" t="s">
        <v>96</v>
      </c>
      <c r="D143" s="130"/>
      <c r="E143" s="130"/>
      <c r="F143" s="130"/>
      <c r="G143" s="130"/>
      <c r="H143" s="130"/>
      <c r="I143" s="131">
        <f>SUM(I135:I142)</f>
        <v>0</v>
      </c>
      <c r="J143" s="132">
        <f>SUM(J135:J142)</f>
        <v>0</v>
      </c>
      <c r="K143" s="80"/>
    </row>
    <row r="144" spans="1:11" ht="17.45" thickBot="1">
      <c r="A144" s="11"/>
      <c r="B144" s="15"/>
      <c r="C144" s="185"/>
      <c r="J144" s="73"/>
      <c r="K144" s="80"/>
    </row>
    <row r="145" spans="1:11" ht="17.45" thickBot="1">
      <c r="B145" s="15"/>
      <c r="C145" s="315" t="s">
        <v>97</v>
      </c>
      <c r="D145" s="316"/>
      <c r="E145" s="316"/>
      <c r="F145" s="316"/>
      <c r="G145" s="316"/>
      <c r="H145" s="130"/>
      <c r="I145" s="134">
        <f>I143+I131+I119</f>
        <v>0</v>
      </c>
      <c r="J145" s="135">
        <f>+J143+J131+J119</f>
        <v>0</v>
      </c>
      <c r="K145" s="80"/>
    </row>
    <row r="146" spans="1:11" ht="17.45" thickBot="1">
      <c r="B146" s="15"/>
      <c r="C146" s="185"/>
      <c r="J146" s="73"/>
      <c r="K146" s="80"/>
    </row>
    <row r="147" spans="1:11" ht="17.100000000000001">
      <c r="B147" s="15"/>
      <c r="C147" s="317" t="s">
        <v>98</v>
      </c>
      <c r="D147" s="318"/>
      <c r="E147" s="318"/>
      <c r="F147" s="136"/>
      <c r="G147" s="136"/>
      <c r="H147" s="136"/>
      <c r="I147" s="136"/>
      <c r="J147" s="137"/>
      <c r="K147" s="80"/>
    </row>
    <row r="148" spans="1:11" ht="17.100000000000001">
      <c r="B148" s="15"/>
      <c r="C148" s="184"/>
      <c r="F148" s="319" t="s">
        <v>99</v>
      </c>
      <c r="G148" s="319"/>
      <c r="H148" s="187"/>
      <c r="I148" s="319" t="s">
        <v>100</v>
      </c>
      <c r="J148" s="320"/>
      <c r="K148" s="188"/>
    </row>
    <row r="149" spans="1:11" ht="17.100000000000001">
      <c r="B149" s="15"/>
      <c r="C149" s="308" t="s">
        <v>101</v>
      </c>
      <c r="D149" s="309"/>
      <c r="F149" s="310">
        <f>MAX(D59,F59,I59,D61)</f>
        <v>0</v>
      </c>
      <c r="G149" s="311"/>
      <c r="H149" s="312"/>
      <c r="I149" s="313">
        <f>MAX(E59,G59,J59,G61)</f>
        <v>0</v>
      </c>
      <c r="J149" s="314"/>
      <c r="K149" s="138"/>
    </row>
    <row r="150" spans="1:11" ht="17.100000000000001">
      <c r="B150" s="15"/>
      <c r="C150" s="308" t="s">
        <v>102</v>
      </c>
      <c r="D150" s="309"/>
      <c r="F150" s="310">
        <f>I105</f>
        <v>0</v>
      </c>
      <c r="G150" s="311"/>
      <c r="H150" s="312"/>
      <c r="I150" s="313">
        <f>J105</f>
        <v>0</v>
      </c>
      <c r="J150" s="314"/>
      <c r="K150" s="138"/>
    </row>
    <row r="151" spans="1:11" ht="17.100000000000001">
      <c r="B151" s="15"/>
      <c r="C151" s="308" t="s">
        <v>103</v>
      </c>
      <c r="D151" s="309"/>
      <c r="F151" s="310">
        <f>I145</f>
        <v>0</v>
      </c>
      <c r="G151" s="311"/>
      <c r="H151" s="312"/>
      <c r="I151" s="313">
        <f>J145</f>
        <v>0</v>
      </c>
      <c r="J151" s="314"/>
      <c r="K151" s="138"/>
    </row>
    <row r="152" spans="1:11" ht="17.100000000000001">
      <c r="B152" s="15"/>
      <c r="C152" s="308" t="s">
        <v>104</v>
      </c>
      <c r="D152" s="309"/>
      <c r="F152" s="310">
        <f>SUM(F149:H151)</f>
        <v>0</v>
      </c>
      <c r="G152" s="311"/>
      <c r="H152" s="312"/>
      <c r="I152" s="313">
        <f>SUM(I149:J151)</f>
        <v>0</v>
      </c>
      <c r="J152" s="314"/>
      <c r="K152" s="138"/>
    </row>
    <row r="153" spans="1:11" ht="17.100000000000001">
      <c r="B153" s="15"/>
      <c r="C153" s="308" t="s">
        <v>105</v>
      </c>
      <c r="D153" s="309"/>
      <c r="F153" s="330"/>
      <c r="G153" s="330"/>
      <c r="H153" s="330"/>
      <c r="I153" s="330"/>
      <c r="J153" s="331"/>
      <c r="K153" s="139"/>
    </row>
    <row r="154" spans="1:11" ht="17.100000000000001">
      <c r="B154" s="15"/>
      <c r="C154" s="308" t="s">
        <v>106</v>
      </c>
      <c r="D154" s="309"/>
      <c r="F154" s="332">
        <v>5000</v>
      </c>
      <c r="G154" s="333"/>
      <c r="H154" s="333"/>
      <c r="I154" s="333"/>
      <c r="J154" s="334"/>
      <c r="K154" s="139"/>
    </row>
    <row r="155" spans="1:11" ht="17.45" thickBot="1">
      <c r="B155" s="15"/>
      <c r="C155" s="321" t="s">
        <v>107</v>
      </c>
      <c r="D155" s="322"/>
      <c r="E155" s="48"/>
      <c r="F155" s="323">
        <f>MIN(F153,F152,F154)</f>
        <v>0</v>
      </c>
      <c r="G155" s="324"/>
      <c r="H155" s="325"/>
      <c r="I155" s="326">
        <f>MIN(F153,I152,F154)</f>
        <v>0</v>
      </c>
      <c r="J155" s="327"/>
      <c r="K155" s="139"/>
    </row>
    <row r="156" spans="1:11" ht="17.45" thickBot="1">
      <c r="A156" s="11"/>
      <c r="B156" s="21"/>
      <c r="C156" s="328"/>
      <c r="D156" s="328"/>
      <c r="E156" s="48"/>
      <c r="F156" s="329"/>
      <c r="G156" s="329"/>
      <c r="H156" s="329"/>
      <c r="I156" s="329"/>
      <c r="J156" s="329"/>
      <c r="K156" s="140"/>
    </row>
    <row r="157" spans="1:11" ht="17.45" thickBot="1">
      <c r="B157" s="136"/>
      <c r="C157" s="141"/>
      <c r="J157" s="73"/>
      <c r="K157" s="73"/>
    </row>
    <row r="158" spans="1:11" ht="20.100000000000001" thickBot="1">
      <c r="B158" s="227" t="s">
        <v>108</v>
      </c>
      <c r="C158" s="228"/>
      <c r="D158" s="228"/>
      <c r="E158" s="228"/>
      <c r="F158" s="228"/>
      <c r="G158" s="228"/>
      <c r="H158" s="228"/>
      <c r="I158" s="228"/>
      <c r="J158" s="228"/>
      <c r="K158" s="229"/>
    </row>
    <row r="159" spans="1:11" ht="104.45" customHeight="1">
      <c r="B159" s="352" t="s">
        <v>109</v>
      </c>
      <c r="C159" s="353"/>
      <c r="D159" s="353"/>
      <c r="E159" s="353"/>
      <c r="F159" s="353"/>
      <c r="G159" s="353"/>
      <c r="H159" s="353"/>
      <c r="I159" s="353"/>
      <c r="J159" s="353"/>
      <c r="K159" s="354"/>
    </row>
    <row r="160" spans="1:11" ht="196.5" customHeight="1" thickBot="1">
      <c r="B160" s="355" t="s">
        <v>110</v>
      </c>
      <c r="C160" s="236"/>
      <c r="D160" s="236"/>
      <c r="E160" s="236"/>
      <c r="F160" s="236"/>
      <c r="G160" s="236"/>
      <c r="H160" s="236"/>
      <c r="I160" s="236"/>
      <c r="J160" s="236"/>
      <c r="K160" s="237"/>
    </row>
    <row r="161" spans="2:11" ht="17.100000000000001">
      <c r="B161" s="15"/>
      <c r="C161" s="349"/>
      <c r="D161" s="343" t="s">
        <v>45</v>
      </c>
      <c r="E161" s="343"/>
      <c r="F161" s="343" t="s">
        <v>46</v>
      </c>
      <c r="G161" s="343"/>
      <c r="H161" s="343"/>
      <c r="I161" s="345" t="s">
        <v>47</v>
      </c>
      <c r="J161" s="346"/>
      <c r="K161" s="182"/>
    </row>
    <row r="162" spans="2:11" ht="17.100000000000001">
      <c r="B162" s="15"/>
      <c r="C162" s="350"/>
      <c r="D162" s="344"/>
      <c r="E162" s="344"/>
      <c r="F162" s="344"/>
      <c r="G162" s="344"/>
      <c r="H162" s="344"/>
      <c r="I162" s="347"/>
      <c r="J162" s="348"/>
      <c r="K162" s="50"/>
    </row>
    <row r="163" spans="2:11">
      <c r="B163" s="15"/>
      <c r="C163" s="351"/>
      <c r="D163" s="100" t="s">
        <v>48</v>
      </c>
      <c r="E163" s="142" t="s">
        <v>49</v>
      </c>
      <c r="F163" s="100" t="s">
        <v>48</v>
      </c>
      <c r="G163" s="341" t="s">
        <v>49</v>
      </c>
      <c r="H163" s="342"/>
      <c r="I163" s="100" t="s">
        <v>48</v>
      </c>
      <c r="J163" s="143" t="s">
        <v>49</v>
      </c>
      <c r="K163" s="29"/>
    </row>
    <row r="164" spans="2:11" ht="102">
      <c r="B164" s="15"/>
      <c r="C164" s="54" t="s">
        <v>50</v>
      </c>
      <c r="D164" s="144"/>
      <c r="E164" s="145"/>
      <c r="F164" s="145"/>
      <c r="G164" s="335"/>
      <c r="H164" s="336"/>
      <c r="I164" s="146"/>
      <c r="J164" s="147"/>
      <c r="K164" s="148"/>
    </row>
    <row r="165" spans="2:11" ht="51">
      <c r="B165" s="15"/>
      <c r="C165" s="54" t="s">
        <v>51</v>
      </c>
      <c r="D165" s="149"/>
      <c r="E165" s="149"/>
      <c r="F165" s="149"/>
      <c r="G165" s="335"/>
      <c r="H165" s="336"/>
      <c r="I165" s="150"/>
      <c r="J165" s="151"/>
      <c r="K165" s="148"/>
    </row>
    <row r="166" spans="2:11" ht="51">
      <c r="B166" s="15"/>
      <c r="C166" s="54" t="s">
        <v>111</v>
      </c>
      <c r="D166" s="152"/>
      <c r="E166" s="152"/>
      <c r="F166" s="152"/>
      <c r="G166" s="337"/>
      <c r="H166" s="338"/>
      <c r="I166" s="153"/>
      <c r="J166" s="154"/>
      <c r="K166" s="148"/>
    </row>
    <row r="167" spans="2:11" ht="17.100000000000001">
      <c r="B167" s="15"/>
      <c r="C167" s="118" t="s">
        <v>112</v>
      </c>
      <c r="D167" s="149"/>
      <c r="E167" s="149"/>
      <c r="F167" s="149"/>
      <c r="G167" s="335"/>
      <c r="H167" s="336"/>
      <c r="I167" s="153"/>
      <c r="J167" s="154"/>
      <c r="K167" s="148"/>
    </row>
    <row r="168" spans="2:11" ht="17.100000000000001">
      <c r="B168" s="15"/>
      <c r="C168" s="54" t="s">
        <v>113</v>
      </c>
      <c r="D168" s="155">
        <f>SUM(D164:D167)</f>
        <v>0</v>
      </c>
      <c r="E168" s="155">
        <f>SUM(E164:E167)</f>
        <v>0</v>
      </c>
      <c r="F168" s="35">
        <f>SUM(F164:F167)</f>
        <v>0</v>
      </c>
      <c r="G168" s="339">
        <f>SUM(G164:H167)</f>
        <v>0</v>
      </c>
      <c r="H168" s="340"/>
      <c r="I168" s="35">
        <f>I166</f>
        <v>0</v>
      </c>
      <c r="J168" s="156">
        <f>J166</f>
        <v>0</v>
      </c>
      <c r="K168" s="148"/>
    </row>
    <row r="169" spans="2:11" ht="17.100000000000001">
      <c r="B169" s="15"/>
      <c r="C169" s="118" t="s">
        <v>114</v>
      </c>
      <c r="D169" s="157"/>
      <c r="E169" s="157"/>
      <c r="F169" s="157"/>
      <c r="G169" s="335"/>
      <c r="H169" s="336"/>
      <c r="I169" s="158"/>
      <c r="J169" s="159"/>
      <c r="K169" s="160"/>
    </row>
    <row r="170" spans="2:11" ht="33.950000000000003">
      <c r="B170" s="15"/>
      <c r="C170" s="54" t="s">
        <v>115</v>
      </c>
      <c r="D170" s="155">
        <f>D168-D169</f>
        <v>0</v>
      </c>
      <c r="E170" s="155">
        <f>E168-E169</f>
        <v>0</v>
      </c>
      <c r="F170" s="155">
        <f>F168-F169</f>
        <v>0</v>
      </c>
      <c r="G170" s="339">
        <f>G168-G169</f>
        <v>0</v>
      </c>
      <c r="H170" s="340"/>
      <c r="I170" s="161">
        <f>I168-I169</f>
        <v>0</v>
      </c>
      <c r="J170" s="156">
        <f>J168-J169</f>
        <v>0</v>
      </c>
      <c r="K170" s="148"/>
    </row>
    <row r="171" spans="2:11">
      <c r="B171" s="15"/>
      <c r="C171" s="361" t="s">
        <v>116</v>
      </c>
      <c r="D171" s="259" t="s">
        <v>48</v>
      </c>
      <c r="E171" s="260"/>
      <c r="F171" s="260"/>
      <c r="G171" s="260" t="s">
        <v>49</v>
      </c>
      <c r="H171" s="260"/>
      <c r="I171" s="260"/>
      <c r="J171" s="261"/>
      <c r="K171" s="148"/>
    </row>
    <row r="172" spans="2:11" ht="15.95" thickBot="1">
      <c r="B172" s="15"/>
      <c r="C172" s="362"/>
      <c r="D172" s="262">
        <f>D170+F170+I170</f>
        <v>0</v>
      </c>
      <c r="E172" s="263"/>
      <c r="F172" s="264"/>
      <c r="G172" s="263">
        <f>E170+G170+J170</f>
        <v>0</v>
      </c>
      <c r="H172" s="263"/>
      <c r="I172" s="263"/>
      <c r="J172" s="363"/>
      <c r="K172" s="138"/>
    </row>
    <row r="173" spans="2:11" ht="17.45" thickBot="1">
      <c r="B173" s="15"/>
      <c r="C173" s="178"/>
      <c r="D173" s="199"/>
      <c r="E173" s="199"/>
      <c r="F173" s="199"/>
      <c r="G173" s="199"/>
      <c r="H173" s="199"/>
      <c r="I173" s="199"/>
      <c r="J173" s="162"/>
      <c r="K173" s="148"/>
    </row>
    <row r="174" spans="2:11" ht="33.950000000000003">
      <c r="B174" s="15"/>
      <c r="C174" s="53" t="s">
        <v>98</v>
      </c>
      <c r="D174" s="356" t="s">
        <v>99</v>
      </c>
      <c r="E174" s="356"/>
      <c r="F174" s="356" t="s">
        <v>100</v>
      </c>
      <c r="G174" s="357"/>
      <c r="H174" s="187"/>
      <c r="I174" s="199"/>
      <c r="J174" s="162"/>
      <c r="K174" s="148"/>
    </row>
    <row r="175" spans="2:11" ht="33.950000000000003">
      <c r="B175" s="15"/>
      <c r="C175" s="54" t="s">
        <v>117</v>
      </c>
      <c r="D175" s="310">
        <f>MAX(D172,D170,F170,I170)</f>
        <v>0</v>
      </c>
      <c r="E175" s="312"/>
      <c r="F175" s="310">
        <f>MAX(G172,E170,G170,J170)</f>
        <v>0</v>
      </c>
      <c r="G175" s="358"/>
      <c r="H175" s="199"/>
      <c r="I175" s="199"/>
      <c r="J175" s="162"/>
      <c r="K175" s="148"/>
    </row>
    <row r="176" spans="2:11" ht="51">
      <c r="B176" s="15"/>
      <c r="C176" s="54" t="s">
        <v>118</v>
      </c>
      <c r="D176" s="205"/>
      <c r="E176" s="205"/>
      <c r="F176" s="205"/>
      <c r="G176" s="206"/>
      <c r="H176" s="195"/>
      <c r="I176" s="199"/>
      <c r="J176" s="162"/>
      <c r="K176" s="148"/>
    </row>
    <row r="177" spans="1:12" ht="51">
      <c r="B177" s="15"/>
      <c r="C177" s="118" t="s">
        <v>119</v>
      </c>
      <c r="D177" s="207"/>
      <c r="E177" s="359"/>
      <c r="F177" s="359"/>
      <c r="G177" s="360"/>
      <c r="H177" s="195"/>
      <c r="I177" s="199"/>
      <c r="J177" s="162"/>
      <c r="K177" s="148"/>
    </row>
    <row r="178" spans="1:12" ht="31.5" thickBot="1">
      <c r="B178" s="15"/>
      <c r="C178" s="55" t="s">
        <v>120</v>
      </c>
      <c r="D178" s="371">
        <f>MIN(D176,D175,D177)</f>
        <v>0</v>
      </c>
      <c r="E178" s="372"/>
      <c r="F178" s="371">
        <f>MIN(F175,D176,D177)</f>
        <v>0</v>
      </c>
      <c r="G178" s="373"/>
      <c r="H178" s="56"/>
      <c r="I178" s="56"/>
      <c r="J178" s="57"/>
      <c r="K178" s="58"/>
    </row>
    <row r="179" spans="1:12" ht="15.95" thickBot="1">
      <c r="B179" s="21"/>
      <c r="C179" s="163"/>
      <c r="D179" s="163"/>
      <c r="E179" s="163"/>
      <c r="F179" s="163"/>
      <c r="G179" s="163"/>
      <c r="H179" s="163"/>
      <c r="I179" s="163"/>
      <c r="J179" s="164"/>
      <c r="K179" s="165"/>
    </row>
    <row r="180" spans="1:12" ht="15.95" thickBot="1">
      <c r="C180" s="166"/>
      <c r="D180" s="166"/>
      <c r="E180" s="166"/>
      <c r="F180" s="166"/>
      <c r="G180" s="166"/>
      <c r="H180" s="166"/>
      <c r="I180" s="166"/>
      <c r="J180" s="167"/>
      <c r="K180" s="167"/>
    </row>
    <row r="181" spans="1:12" ht="20.100000000000001" thickBot="1">
      <c r="B181" s="374" t="s">
        <v>121</v>
      </c>
      <c r="C181" s="375"/>
      <c r="D181" s="375"/>
      <c r="E181" s="375"/>
      <c r="F181" s="375"/>
      <c r="G181" s="375"/>
      <c r="H181" s="375"/>
      <c r="I181" s="375"/>
      <c r="J181" s="375"/>
      <c r="K181" s="376"/>
    </row>
    <row r="182" spans="1:12">
      <c r="B182" s="377" t="s">
        <v>122</v>
      </c>
      <c r="C182" s="378"/>
      <c r="D182" s="378"/>
      <c r="E182" s="378"/>
      <c r="F182" s="378"/>
      <c r="G182" s="378"/>
      <c r="H182" s="378"/>
      <c r="I182" s="378"/>
      <c r="J182" s="378"/>
      <c r="K182" s="379"/>
    </row>
    <row r="183" spans="1:12">
      <c r="B183" s="377"/>
      <c r="C183" s="378"/>
      <c r="D183" s="378"/>
      <c r="E183" s="378"/>
      <c r="F183" s="378"/>
      <c r="G183" s="378"/>
      <c r="H183" s="378"/>
      <c r="I183" s="378"/>
      <c r="J183" s="378"/>
      <c r="K183" s="379"/>
    </row>
    <row r="184" spans="1:12" ht="53.45" customHeight="1" thickBot="1">
      <c r="B184" s="380"/>
      <c r="C184" s="381"/>
      <c r="D184" s="381"/>
      <c r="E184" s="381"/>
      <c r="F184" s="381"/>
      <c r="G184" s="381"/>
      <c r="H184" s="381"/>
      <c r="I184" s="381"/>
      <c r="J184" s="381"/>
      <c r="K184" s="382"/>
    </row>
    <row r="185" spans="1:12" ht="15.95" thickBot="1">
      <c r="B185" s="180"/>
      <c r="C185" s="180"/>
      <c r="D185" s="180"/>
      <c r="E185" s="180"/>
      <c r="F185" s="180"/>
      <c r="G185" s="180"/>
      <c r="H185" s="180"/>
      <c r="I185" s="180"/>
      <c r="J185" s="180"/>
      <c r="K185" s="180"/>
    </row>
    <row r="186" spans="1:12">
      <c r="B186" s="383"/>
      <c r="C186" s="384"/>
      <c r="D186" s="384"/>
      <c r="E186" s="384"/>
      <c r="F186" s="384"/>
      <c r="G186" s="384"/>
      <c r="H186" s="384"/>
      <c r="I186" s="384"/>
      <c r="J186" s="384"/>
      <c r="K186" s="385"/>
    </row>
    <row r="187" spans="1:12">
      <c r="B187" s="220" t="s">
        <v>123</v>
      </c>
      <c r="C187" s="221"/>
      <c r="D187" s="207"/>
      <c r="E187" s="208"/>
      <c r="F187" s="64" t="s">
        <v>124</v>
      </c>
      <c r="G187" s="207"/>
      <c r="H187" s="359"/>
      <c r="I187" s="359"/>
      <c r="J187" s="359"/>
      <c r="K187" s="360"/>
    </row>
    <row r="188" spans="1:12">
      <c r="B188" s="220" t="s">
        <v>125</v>
      </c>
      <c r="C188" s="221"/>
      <c r="D188" s="207"/>
      <c r="E188" s="208"/>
      <c r="F188" s="64" t="s">
        <v>124</v>
      </c>
      <c r="G188" s="207"/>
      <c r="H188" s="359"/>
      <c r="I188" s="359"/>
      <c r="J188" s="359"/>
      <c r="K188" s="360"/>
    </row>
    <row r="189" spans="1:12" ht="15.95" thickBot="1">
      <c r="B189" s="365" t="s">
        <v>126</v>
      </c>
      <c r="C189" s="366"/>
      <c r="D189" s="367"/>
      <c r="E189" s="368"/>
      <c r="F189" s="65" t="s">
        <v>124</v>
      </c>
      <c r="G189" s="367"/>
      <c r="H189" s="369"/>
      <c r="I189" s="369"/>
      <c r="J189" s="369"/>
      <c r="K189" s="370"/>
    </row>
    <row r="192" spans="1:12">
      <c r="A192" s="168"/>
      <c r="B192" s="364" t="s">
        <v>127</v>
      </c>
      <c r="C192" s="364"/>
      <c r="D192" s="364"/>
      <c r="E192" s="364"/>
      <c r="F192" s="364"/>
      <c r="G192" s="364"/>
      <c r="H192" s="364"/>
      <c r="I192" s="364"/>
      <c r="J192" s="364"/>
      <c r="K192" s="364"/>
      <c r="L192" s="168"/>
    </row>
    <row r="193" spans="1:12">
      <c r="A193" s="168"/>
      <c r="B193" s="364"/>
      <c r="C193" s="364"/>
      <c r="D193" s="364"/>
      <c r="E193" s="364"/>
      <c r="F193" s="364"/>
      <c r="G193" s="364"/>
      <c r="H193" s="364"/>
      <c r="I193" s="364"/>
      <c r="J193" s="364"/>
      <c r="K193" s="364"/>
      <c r="L193" s="168"/>
    </row>
    <row r="194" spans="1:12">
      <c r="A194" s="169"/>
      <c r="B194" s="169"/>
      <c r="C194" s="169"/>
      <c r="D194" s="169"/>
      <c r="E194" s="169"/>
      <c r="F194" s="169"/>
      <c r="G194" s="169"/>
      <c r="H194" s="169"/>
      <c r="I194" s="169"/>
      <c r="J194" s="169"/>
      <c r="K194" s="169"/>
      <c r="L194" s="169"/>
    </row>
    <row r="195" spans="1:12" ht="17.100000000000001">
      <c r="C195" s="387" t="s">
        <v>128</v>
      </c>
      <c r="D195" s="387"/>
      <c r="E195" s="387"/>
      <c r="F195" s="387"/>
      <c r="G195" s="387"/>
      <c r="H195" s="387"/>
      <c r="I195" s="387"/>
      <c r="J195" s="387"/>
      <c r="K195" s="199"/>
    </row>
    <row r="196" spans="1:12" ht="17.100000000000001">
      <c r="C196" s="386" t="s">
        <v>129</v>
      </c>
      <c r="D196" s="386"/>
      <c r="E196" s="386"/>
      <c r="F196" s="386"/>
      <c r="G196" s="386"/>
      <c r="H196" s="386"/>
      <c r="I196" s="386"/>
      <c r="J196" s="386"/>
      <c r="K196" s="198"/>
    </row>
    <row r="197" spans="1:12" ht="17.100000000000001">
      <c r="C197" s="386" t="s">
        <v>130</v>
      </c>
      <c r="D197" s="386"/>
      <c r="E197" s="386"/>
      <c r="F197" s="386"/>
      <c r="G197" s="386"/>
      <c r="H197" s="386"/>
      <c r="I197" s="386"/>
      <c r="J197" s="386"/>
      <c r="K197" s="198"/>
    </row>
    <row r="198" spans="1:12" ht="17.100000000000001">
      <c r="C198" s="386" t="s">
        <v>131</v>
      </c>
      <c r="D198" s="386"/>
      <c r="E198" s="386"/>
      <c r="F198" s="386"/>
      <c r="G198" s="386"/>
      <c r="H198" s="386"/>
      <c r="I198" s="386"/>
      <c r="J198" s="386"/>
      <c r="K198" s="198"/>
    </row>
    <row r="199" spans="1:12" ht="17.100000000000001">
      <c r="C199" s="386" t="s">
        <v>132</v>
      </c>
      <c r="D199" s="386"/>
      <c r="E199" s="386"/>
      <c r="F199" s="386"/>
      <c r="G199" s="386"/>
      <c r="H199" s="386"/>
      <c r="I199" s="386"/>
      <c r="J199" s="386"/>
      <c r="K199" s="198"/>
    </row>
    <row r="200" spans="1:12" ht="17.100000000000001">
      <c r="C200" s="386" t="s">
        <v>133</v>
      </c>
      <c r="D200" s="386"/>
      <c r="E200" s="386"/>
      <c r="F200" s="386"/>
      <c r="G200" s="386"/>
      <c r="H200" s="386"/>
      <c r="I200" s="386"/>
      <c r="J200" s="386"/>
      <c r="K200" s="198"/>
    </row>
    <row r="201" spans="1:12" ht="17.100000000000001">
      <c r="C201" s="386" t="s">
        <v>134</v>
      </c>
      <c r="D201" s="386"/>
      <c r="E201" s="386"/>
      <c r="F201" s="386"/>
      <c r="G201" s="386"/>
      <c r="H201" s="386"/>
      <c r="I201" s="386"/>
      <c r="J201" s="386"/>
      <c r="K201" s="198"/>
    </row>
    <row r="202" spans="1:12" ht="17.100000000000001">
      <c r="C202" s="386" t="s">
        <v>135</v>
      </c>
      <c r="D202" s="386"/>
      <c r="E202" s="386"/>
      <c r="F202" s="386"/>
      <c r="G202" s="386"/>
      <c r="H202" s="386"/>
      <c r="I202" s="386"/>
      <c r="J202" s="386"/>
      <c r="K202" s="198"/>
    </row>
    <row r="203" spans="1:12" ht="17.100000000000001">
      <c r="C203" s="386" t="s">
        <v>136</v>
      </c>
      <c r="D203" s="386"/>
      <c r="E203" s="386"/>
      <c r="F203" s="386"/>
      <c r="G203" s="386"/>
      <c r="H203" s="386"/>
      <c r="I203" s="386"/>
      <c r="J203" s="386"/>
      <c r="K203" s="198"/>
    </row>
    <row r="204" spans="1:12" ht="17.100000000000001">
      <c r="C204" s="386" t="s">
        <v>137</v>
      </c>
      <c r="D204" s="386"/>
      <c r="E204" s="386"/>
      <c r="F204" s="386"/>
      <c r="G204" s="386"/>
      <c r="H204" s="386"/>
      <c r="I204" s="386"/>
      <c r="J204" s="386"/>
      <c r="K204" s="198"/>
    </row>
    <row r="205" spans="1:12" ht="17.100000000000001">
      <c r="C205" s="386" t="s">
        <v>138</v>
      </c>
      <c r="D205" s="386"/>
      <c r="E205" s="386"/>
      <c r="F205" s="386"/>
      <c r="G205" s="386"/>
      <c r="H205" s="386"/>
      <c r="I205" s="386"/>
      <c r="J205" s="386"/>
      <c r="K205" s="198"/>
    </row>
  </sheetData>
  <sheetProtection algorithmName="SHA-512" hashValue="BkpJ4IK6riEhCyIDW+zb6BKyPJiH2GpYUkFviLzeQEqQvlDkbt/3Qf+FzS/FQ7FjbXOB75KJuFxzy0/c0ebdOw==" saltValue="wFHKSsuHs0J72gVufgGNYQ==" spinCount="100000" sheet="1" objects="1" scenarios="1" formatCells="0" formatColumns="0" formatRows="0" selectLockedCells="1"/>
  <mergeCells count="194">
    <mergeCell ref="C200:J200"/>
    <mergeCell ref="C201:J201"/>
    <mergeCell ref="C202:J202"/>
    <mergeCell ref="C203:J203"/>
    <mergeCell ref="C204:J204"/>
    <mergeCell ref="C205:J205"/>
    <mergeCell ref="C195:J195"/>
    <mergeCell ref="C196:J196"/>
    <mergeCell ref="C197:J197"/>
    <mergeCell ref="C198:J198"/>
    <mergeCell ref="C199:J199"/>
    <mergeCell ref="B192:K193"/>
    <mergeCell ref="B188:C188"/>
    <mergeCell ref="D188:E188"/>
    <mergeCell ref="G188:K188"/>
    <mergeCell ref="B189:C189"/>
    <mergeCell ref="D189:E189"/>
    <mergeCell ref="G189:K189"/>
    <mergeCell ref="D178:E178"/>
    <mergeCell ref="F178:G178"/>
    <mergeCell ref="B181:K181"/>
    <mergeCell ref="B182:K184"/>
    <mergeCell ref="B186:K186"/>
    <mergeCell ref="B187:C187"/>
    <mergeCell ref="D187:E187"/>
    <mergeCell ref="G187:K187"/>
    <mergeCell ref="D174:E174"/>
    <mergeCell ref="F174:G174"/>
    <mergeCell ref="D175:E175"/>
    <mergeCell ref="F175:G175"/>
    <mergeCell ref="D176:G176"/>
    <mergeCell ref="D177:G177"/>
    <mergeCell ref="G170:H170"/>
    <mergeCell ref="C171:C172"/>
    <mergeCell ref="D171:F171"/>
    <mergeCell ref="G171:J171"/>
    <mergeCell ref="D172:F172"/>
    <mergeCell ref="G172:J172"/>
    <mergeCell ref="G164:H164"/>
    <mergeCell ref="G165:H165"/>
    <mergeCell ref="G166:H166"/>
    <mergeCell ref="G167:H167"/>
    <mergeCell ref="G168:H168"/>
    <mergeCell ref="G169:H169"/>
    <mergeCell ref="B158:K158"/>
    <mergeCell ref="G163:H163"/>
    <mergeCell ref="F161:H162"/>
    <mergeCell ref="D161:E162"/>
    <mergeCell ref="I161:J162"/>
    <mergeCell ref="C161:C163"/>
    <mergeCell ref="B159:K159"/>
    <mergeCell ref="B160:K160"/>
    <mergeCell ref="C155:D155"/>
    <mergeCell ref="F155:H155"/>
    <mergeCell ref="I155:J155"/>
    <mergeCell ref="C156:D156"/>
    <mergeCell ref="F156:H156"/>
    <mergeCell ref="I156:J156"/>
    <mergeCell ref="C152:D152"/>
    <mergeCell ref="F152:H152"/>
    <mergeCell ref="I152:J152"/>
    <mergeCell ref="C153:D153"/>
    <mergeCell ref="F153:J153"/>
    <mergeCell ref="C154:D154"/>
    <mergeCell ref="F154:J154"/>
    <mergeCell ref="C150:D150"/>
    <mergeCell ref="F150:H150"/>
    <mergeCell ref="I150:J150"/>
    <mergeCell ref="C151:D151"/>
    <mergeCell ref="F151:H151"/>
    <mergeCell ref="I151:J151"/>
    <mergeCell ref="C145:G145"/>
    <mergeCell ref="C147:E147"/>
    <mergeCell ref="F148:G148"/>
    <mergeCell ref="I148:J148"/>
    <mergeCell ref="C149:D149"/>
    <mergeCell ref="F149:H149"/>
    <mergeCell ref="I149:J149"/>
    <mergeCell ref="C109:D109"/>
    <mergeCell ref="E109:J109"/>
    <mergeCell ref="C121:D121"/>
    <mergeCell ref="E121:J121"/>
    <mergeCell ref="C133:D133"/>
    <mergeCell ref="E133:J133"/>
    <mergeCell ref="G101:H101"/>
    <mergeCell ref="G102:H102"/>
    <mergeCell ref="G103:H103"/>
    <mergeCell ref="G105:H105"/>
    <mergeCell ref="C107:J107"/>
    <mergeCell ref="C108:J108"/>
    <mergeCell ref="G95:H95"/>
    <mergeCell ref="G96:H96"/>
    <mergeCell ref="G97:H97"/>
    <mergeCell ref="G98:H98"/>
    <mergeCell ref="G99:H99"/>
    <mergeCell ref="G100:H100"/>
    <mergeCell ref="G88:H88"/>
    <mergeCell ref="G89:H89"/>
    <mergeCell ref="G90:H90"/>
    <mergeCell ref="C92:D92"/>
    <mergeCell ref="E92:J92"/>
    <mergeCell ref="C93:C94"/>
    <mergeCell ref="D93:E93"/>
    <mergeCell ref="F93:H93"/>
    <mergeCell ref="G94:H94"/>
    <mergeCell ref="G82:H82"/>
    <mergeCell ref="G83:H83"/>
    <mergeCell ref="G84:H84"/>
    <mergeCell ref="G85:H85"/>
    <mergeCell ref="G86:H86"/>
    <mergeCell ref="G87:H87"/>
    <mergeCell ref="G75:H75"/>
    <mergeCell ref="G76:H76"/>
    <mergeCell ref="G77:H77"/>
    <mergeCell ref="C79:D79"/>
    <mergeCell ref="E79:J79"/>
    <mergeCell ref="C80:C81"/>
    <mergeCell ref="D80:E80"/>
    <mergeCell ref="F80:H80"/>
    <mergeCell ref="G81:H81"/>
    <mergeCell ref="G69:H69"/>
    <mergeCell ref="G70:H70"/>
    <mergeCell ref="G71:H71"/>
    <mergeCell ref="G72:H72"/>
    <mergeCell ref="G73:H73"/>
    <mergeCell ref="G74:H74"/>
    <mergeCell ref="C63:J63"/>
    <mergeCell ref="C64:J64"/>
    <mergeCell ref="C66:D66"/>
    <mergeCell ref="E66:J66"/>
    <mergeCell ref="C67:C68"/>
    <mergeCell ref="D67:E67"/>
    <mergeCell ref="F67:H67"/>
    <mergeCell ref="G68:H68"/>
    <mergeCell ref="G57:H57"/>
    <mergeCell ref="G59:H59"/>
    <mergeCell ref="C60:C61"/>
    <mergeCell ref="D60:F60"/>
    <mergeCell ref="G60:J60"/>
    <mergeCell ref="D61:F61"/>
    <mergeCell ref="G61:J61"/>
    <mergeCell ref="G51:H51"/>
    <mergeCell ref="G52:H52"/>
    <mergeCell ref="G53:H53"/>
    <mergeCell ref="G54:H54"/>
    <mergeCell ref="G55:H55"/>
    <mergeCell ref="G56:H56"/>
    <mergeCell ref="C41:K41"/>
    <mergeCell ref="C43:D43"/>
    <mergeCell ref="C47:J47"/>
    <mergeCell ref="C49:J49"/>
    <mergeCell ref="D50:E50"/>
    <mergeCell ref="F50:H50"/>
    <mergeCell ref="I50:J50"/>
    <mergeCell ref="D33:E33"/>
    <mergeCell ref="F33:G33"/>
    <mergeCell ref="I33:J33"/>
    <mergeCell ref="D34:J34"/>
    <mergeCell ref="C36:D36"/>
    <mergeCell ref="B40:K40"/>
    <mergeCell ref="F43:I43"/>
    <mergeCell ref="D30:E30"/>
    <mergeCell ref="G30:I30"/>
    <mergeCell ref="D31:E31"/>
    <mergeCell ref="G31:I31"/>
    <mergeCell ref="D32:E32"/>
    <mergeCell ref="G32:I32"/>
    <mergeCell ref="B24:K24"/>
    <mergeCell ref="B25:E25"/>
    <mergeCell ref="C28:C29"/>
    <mergeCell ref="D28:E29"/>
    <mergeCell ref="F28:F29"/>
    <mergeCell ref="G28:I29"/>
    <mergeCell ref="J28:J29"/>
    <mergeCell ref="J22:K22"/>
    <mergeCell ref="G22:I22"/>
    <mergeCell ref="D16:K16"/>
    <mergeCell ref="D17:K17"/>
    <mergeCell ref="D18:E18"/>
    <mergeCell ref="G18:K18"/>
    <mergeCell ref="D19:K19"/>
    <mergeCell ref="D20:K20"/>
    <mergeCell ref="C2:K7"/>
    <mergeCell ref="C13:E13"/>
    <mergeCell ref="F13:G13"/>
    <mergeCell ref="H13:I13"/>
    <mergeCell ref="D15:E15"/>
    <mergeCell ref="G15:K15"/>
    <mergeCell ref="B15:C15"/>
    <mergeCell ref="B17:C17"/>
    <mergeCell ref="B16:C16"/>
    <mergeCell ref="B18:C18"/>
    <mergeCell ref="B19:C19"/>
    <mergeCell ref="B8:K11"/>
  </mergeCells>
  <conditionalFormatting sqref="B154:K156 B153:C153 E153:K153 B40:K42 B44:K152 B43:F43 J43:K43">
    <cfRule type="expression" dxfId="4" priority="1">
      <formula>$XFC$36</formula>
    </cfRule>
  </conditionalFormatting>
  <pageMargins left="0.25" right="0.25" top="0.75" bottom="0.75" header="0.3" footer="0.3"/>
  <pageSetup scale="78" fitToHeight="0" orientation="portrait" horizontalDpi="1200" verticalDpi="1200" r:id="rId1"/>
  <headerFooter>
    <oddFooter>&amp;L&amp;"Rockwell Light,Regular"Effective 11/25/2020&amp;R&amp;"Roboto Condensed Light,Regular"&amp;P of &amp;N</oddFooter>
  </headerFooter>
  <rowBreaks count="5" manualBreakCount="5">
    <brk id="38" max="16383" man="1"/>
    <brk id="61" max="16383" man="1"/>
    <brk id="77" max="16383" man="1"/>
    <brk id="145" max="16383" man="1"/>
    <brk id="19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298450</xdr:colOff>
                    <xdr:row>68</xdr:row>
                    <xdr:rowOff>1035050</xdr:rowOff>
                  </from>
                  <to>
                    <xdr:col>2</xdr:col>
                    <xdr:colOff>1416050</xdr:colOff>
                    <xdr:row>68</xdr:row>
                    <xdr:rowOff>1295400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298450</xdr:colOff>
                    <xdr:row>68</xdr:row>
                    <xdr:rowOff>1143000</xdr:rowOff>
                  </from>
                  <to>
                    <xdr:col>2</xdr:col>
                    <xdr:colOff>2089150</xdr:colOff>
                    <xdr:row>68</xdr:row>
                    <xdr:rowOff>1682750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6</xdr:col>
                    <xdr:colOff>711200</xdr:colOff>
                    <xdr:row>23</xdr:row>
                    <xdr:rowOff>222250</xdr:rowOff>
                  </from>
                  <to>
                    <xdr:col>6</xdr:col>
                    <xdr:colOff>711200</xdr:colOff>
                    <xdr:row>25</xdr:row>
                    <xdr:rowOff>44450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8</xdr:col>
                    <xdr:colOff>273050</xdr:colOff>
                    <xdr:row>23</xdr:row>
                    <xdr:rowOff>228600</xdr:rowOff>
                  </from>
                  <to>
                    <xdr:col>8</xdr:col>
                    <xdr:colOff>273050</xdr:colOff>
                    <xdr:row>25</xdr:row>
                    <xdr:rowOff>31750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3</xdr:col>
                    <xdr:colOff>1225550</xdr:colOff>
                    <xdr:row>32</xdr:row>
                    <xdr:rowOff>304800</xdr:rowOff>
                  </from>
                  <to>
                    <xdr:col>4</xdr:col>
                    <xdr:colOff>0</xdr:colOff>
                    <xdr:row>39</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5</xdr:col>
                    <xdr:colOff>533400</xdr:colOff>
                    <xdr:row>32</xdr:row>
                    <xdr:rowOff>292100</xdr:rowOff>
                  </from>
                  <to>
                    <xdr:col>5</xdr:col>
                    <xdr:colOff>533400</xdr:colOff>
                    <xdr:row>38</xdr:row>
                    <xdr:rowOff>196850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9</xdr:col>
                    <xdr:colOff>444500</xdr:colOff>
                    <xdr:row>32</xdr:row>
                    <xdr:rowOff>298450</xdr:rowOff>
                  </from>
                  <to>
                    <xdr:col>9</xdr:col>
                    <xdr:colOff>444500</xdr:colOff>
                    <xdr:row>38</xdr:row>
                    <xdr:rowOff>196850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4</xdr:col>
                    <xdr:colOff>654050</xdr:colOff>
                    <xdr:row>35</xdr:row>
                    <xdr:rowOff>0</xdr:rowOff>
                  </from>
                  <to>
                    <xdr:col>4</xdr:col>
                    <xdr:colOff>654050</xdr:colOff>
                    <xdr:row>36</xdr:row>
                    <xdr:rowOff>63500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5</xdr:col>
                    <xdr:colOff>565150</xdr:colOff>
                    <xdr:row>34</xdr:row>
                    <xdr:rowOff>190500</xdr:rowOff>
                  </from>
                  <to>
                    <xdr:col>5</xdr:col>
                    <xdr:colOff>565150</xdr:colOff>
                    <xdr:row>36</xdr:row>
                    <xdr:rowOff>44450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4</xdr:col>
                    <xdr:colOff>1149350</xdr:colOff>
                    <xdr:row>21</xdr:row>
                    <xdr:rowOff>44450</xdr:rowOff>
                  </from>
                  <to>
                    <xdr:col>4</xdr:col>
                    <xdr:colOff>1149350</xdr:colOff>
                    <xdr:row>22</xdr:row>
                    <xdr:rowOff>76200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5</xdr:col>
                    <xdr:colOff>1257300</xdr:colOff>
                    <xdr:row>21</xdr:row>
                    <xdr:rowOff>38100</xdr:rowOff>
                  </from>
                  <to>
                    <xdr:col>6</xdr:col>
                    <xdr:colOff>0</xdr:colOff>
                    <xdr:row>22</xdr:row>
                    <xdr:rowOff>63500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6</xdr:col>
                    <xdr:colOff>177800</xdr:colOff>
                    <xdr:row>21</xdr:row>
                    <xdr:rowOff>44450</xdr:rowOff>
                  </from>
                  <to>
                    <xdr:col>6</xdr:col>
                    <xdr:colOff>177800</xdr:colOff>
                    <xdr:row>22</xdr:row>
                    <xdr:rowOff>76200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2</xdr:col>
                    <xdr:colOff>330200</xdr:colOff>
                    <xdr:row>81</xdr:row>
                    <xdr:rowOff>1174750</xdr:rowOff>
                  </from>
                  <to>
                    <xdr:col>2</xdr:col>
                    <xdr:colOff>2127250</xdr:colOff>
                    <xdr:row>81</xdr:row>
                    <xdr:rowOff>1593850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2</xdr:col>
                    <xdr:colOff>304800</xdr:colOff>
                    <xdr:row>81</xdr:row>
                    <xdr:rowOff>1035050</xdr:rowOff>
                  </from>
                  <to>
                    <xdr:col>2</xdr:col>
                    <xdr:colOff>1435100</xdr:colOff>
                    <xdr:row>81</xdr:row>
                    <xdr:rowOff>1295400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2</xdr:col>
                    <xdr:colOff>298450</xdr:colOff>
                    <xdr:row>94</xdr:row>
                    <xdr:rowOff>990600</xdr:rowOff>
                  </from>
                  <to>
                    <xdr:col>2</xdr:col>
                    <xdr:colOff>1416050</xdr:colOff>
                    <xdr:row>94</xdr:row>
                    <xdr:rowOff>1244600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2</xdr:col>
                    <xdr:colOff>304800</xdr:colOff>
                    <xdr:row>94</xdr:row>
                    <xdr:rowOff>1136650</xdr:rowOff>
                  </from>
                  <to>
                    <xdr:col>2</xdr:col>
                    <xdr:colOff>2101850</xdr:colOff>
                    <xdr:row>94</xdr:row>
                    <xdr:rowOff>1524000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6</xdr:col>
                    <xdr:colOff>679450</xdr:colOff>
                    <xdr:row>23</xdr:row>
                    <xdr:rowOff>222250</xdr:rowOff>
                  </from>
                  <to>
                    <xdr:col>7</xdr:col>
                    <xdr:colOff>6350</xdr:colOff>
                    <xdr:row>25</xdr:row>
                    <xdr:rowOff>31750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8</xdr:col>
                    <xdr:colOff>533400</xdr:colOff>
                    <xdr:row>23</xdr:row>
                    <xdr:rowOff>196850</xdr:rowOff>
                  </from>
                  <to>
                    <xdr:col>8</xdr:col>
                    <xdr:colOff>838200</xdr:colOff>
                    <xdr:row>25</xdr:row>
                    <xdr:rowOff>25400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4</xdr:col>
                    <xdr:colOff>685800</xdr:colOff>
                    <xdr:row>34</xdr:row>
                    <xdr:rowOff>184150</xdr:rowOff>
                  </from>
                  <to>
                    <xdr:col>4</xdr:col>
                    <xdr:colOff>990600</xdr:colOff>
                    <xdr:row>36</xdr:row>
                    <xdr:rowOff>31750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5</xdr:col>
                    <xdr:colOff>196850</xdr:colOff>
                    <xdr:row>34</xdr:row>
                    <xdr:rowOff>184150</xdr:rowOff>
                  </from>
                  <to>
                    <xdr:col>5</xdr:col>
                    <xdr:colOff>501650</xdr:colOff>
                    <xdr:row>36</xdr:row>
                    <xdr:rowOff>31750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4</xdr:col>
                    <xdr:colOff>1092200</xdr:colOff>
                    <xdr:row>21</xdr:row>
                    <xdr:rowOff>44450</xdr:rowOff>
                  </from>
                  <to>
                    <xdr:col>4</xdr:col>
                    <xdr:colOff>1327150</xdr:colOff>
                    <xdr:row>22</xdr:row>
                    <xdr:rowOff>25400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6</xdr:col>
                    <xdr:colOff>139700</xdr:colOff>
                    <xdr:row>21</xdr:row>
                    <xdr:rowOff>31750</xdr:rowOff>
                  </from>
                  <to>
                    <xdr:col>6</xdr:col>
                    <xdr:colOff>444500</xdr:colOff>
                    <xdr:row>22</xdr:row>
                    <xdr:rowOff>25400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4</xdr:col>
                    <xdr:colOff>31750</xdr:colOff>
                    <xdr:row>32</xdr:row>
                    <xdr:rowOff>273050</xdr:rowOff>
                  </from>
                  <to>
                    <xdr:col>4</xdr:col>
                    <xdr:colOff>336550</xdr:colOff>
                    <xdr:row>32</xdr:row>
                    <xdr:rowOff>520700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5</xdr:col>
                    <xdr:colOff>539750</xdr:colOff>
                    <xdr:row>32</xdr:row>
                    <xdr:rowOff>298450</xdr:rowOff>
                  </from>
                  <to>
                    <xdr:col>5</xdr:col>
                    <xdr:colOff>844550</xdr:colOff>
                    <xdr:row>33</xdr:row>
                    <xdr:rowOff>6350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9</xdr:col>
                    <xdr:colOff>565150</xdr:colOff>
                    <xdr:row>32</xdr:row>
                    <xdr:rowOff>292100</xdr:rowOff>
                  </from>
                  <to>
                    <xdr:col>9</xdr:col>
                    <xdr:colOff>869950</xdr:colOff>
                    <xdr:row>33</xdr:row>
                    <xdr:rowOff>0</xdr:rowOff>
                  </to>
                </anchor>
              </controlPr>
            </control>
          </mc:Choice>
        </mc:AlternateContent>
        <mc:AlternateContent xmlns:mc="http://schemas.openxmlformats.org/markup-compatibility/2006">
          <mc:Choice Requires="x14">
            <control shapeId="1058" r:id="rId29" name="Check Box 34">
              <controlPr defaultSize="0" autoFill="0" autoLine="0" autoPict="0">
                <anchor moveWithCells="1">
                  <from>
                    <xdr:col>8</xdr:col>
                    <xdr:colOff>958850</xdr:colOff>
                    <xdr:row>21</xdr:row>
                    <xdr:rowOff>31750</xdr:rowOff>
                  </from>
                  <to>
                    <xdr:col>9</xdr:col>
                    <xdr:colOff>184150</xdr:colOff>
                    <xdr:row>22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1F506-8090-4C31-9CFC-6CF069DA4FF1}">
  <sheetPr>
    <pageSetUpPr fitToPage="1"/>
  </sheetPr>
  <dimension ref="A1:P220"/>
  <sheetViews>
    <sheetView showGridLines="0" zoomScale="120" zoomScaleNormal="120" zoomScaleSheetLayoutView="100" workbookViewId="0">
      <selection activeCell="J65" sqref="J65:K65"/>
    </sheetView>
  </sheetViews>
  <sheetFormatPr defaultColWidth="0" defaultRowHeight="14.45" customHeight="1" zeroHeight="1"/>
  <cols>
    <col min="1" max="2" width="1.42578125" style="1" customWidth="1"/>
    <col min="3" max="3" width="1.85546875" style="1" customWidth="1"/>
    <col min="4" max="4" width="21.5703125" style="1" customWidth="1"/>
    <col min="5" max="5" width="15.140625" style="1" customWidth="1"/>
    <col min="6" max="6" width="16" style="1" customWidth="1"/>
    <col min="7" max="7" width="19.140625" style="1" customWidth="1"/>
    <col min="8" max="8" width="12.85546875" style="1" customWidth="1"/>
    <col min="9" max="9" width="2.42578125" style="1" customWidth="1"/>
    <col min="10" max="10" width="12.42578125" style="1" customWidth="1"/>
    <col min="11" max="11" width="15.85546875" style="1" customWidth="1"/>
    <col min="12" max="12" width="1.42578125" style="1" customWidth="1"/>
    <col min="13" max="13" width="1.7109375" style="1" customWidth="1"/>
    <col min="14" max="14" width="1.42578125" style="1" customWidth="1"/>
    <col min="15" max="16" width="0" style="1" hidden="1" customWidth="1"/>
    <col min="17" max="16384" width="8.7109375" style="1" hidden="1"/>
  </cols>
  <sheetData>
    <row r="1" spans="3:12" ht="15.6"/>
    <row r="2" spans="3:12" ht="18" customHeight="1">
      <c r="D2" s="392" t="s">
        <v>139</v>
      </c>
      <c r="E2" s="392"/>
      <c r="F2" s="392"/>
      <c r="G2" s="392"/>
      <c r="H2" s="392"/>
      <c r="I2" s="392"/>
      <c r="J2" s="392"/>
      <c r="K2" s="392"/>
      <c r="L2" s="392"/>
    </row>
    <row r="3" spans="3:12" ht="12" customHeight="1">
      <c r="D3" s="392"/>
      <c r="E3" s="392"/>
      <c r="F3" s="392"/>
      <c r="G3" s="392"/>
      <c r="H3" s="392"/>
      <c r="I3" s="392"/>
      <c r="J3" s="392"/>
      <c r="K3" s="392"/>
      <c r="L3" s="392"/>
    </row>
    <row r="4" spans="3:12" ht="16.5" customHeight="1">
      <c r="D4" s="392"/>
      <c r="E4" s="392"/>
      <c r="F4" s="392"/>
      <c r="G4" s="392"/>
      <c r="H4" s="392"/>
      <c r="I4" s="392"/>
      <c r="J4" s="392"/>
      <c r="K4" s="392"/>
      <c r="L4" s="392"/>
    </row>
    <row r="5" spans="3:12" ht="12" customHeight="1">
      <c r="D5" s="392"/>
      <c r="E5" s="392"/>
      <c r="F5" s="392"/>
      <c r="G5" s="392"/>
      <c r="H5" s="392"/>
      <c r="I5" s="392"/>
      <c r="J5" s="392"/>
      <c r="K5" s="392"/>
      <c r="L5" s="392"/>
    </row>
    <row r="6" spans="3:12" ht="5.45" customHeight="1">
      <c r="D6" s="392"/>
      <c r="E6" s="392"/>
      <c r="F6" s="392"/>
      <c r="G6" s="392"/>
      <c r="H6" s="392"/>
      <c r="I6" s="392"/>
      <c r="J6" s="392"/>
      <c r="K6" s="392"/>
      <c r="L6" s="392"/>
    </row>
    <row r="7" spans="3:12" ht="2.4500000000000002" hidden="1" customHeight="1">
      <c r="D7" s="392"/>
      <c r="E7" s="392"/>
      <c r="F7" s="392"/>
      <c r="G7" s="392"/>
      <c r="H7" s="392"/>
      <c r="I7" s="392"/>
      <c r="J7" s="392"/>
      <c r="K7" s="392"/>
      <c r="L7" s="392"/>
    </row>
    <row r="8" spans="3:12" ht="4.5" customHeight="1">
      <c r="C8" s="222" t="s">
        <v>140</v>
      </c>
      <c r="D8" s="222"/>
      <c r="E8" s="222"/>
      <c r="F8" s="222"/>
      <c r="G8" s="222"/>
      <c r="H8" s="222"/>
      <c r="I8" s="222"/>
      <c r="J8" s="222"/>
      <c r="K8" s="222"/>
      <c r="L8" s="222"/>
    </row>
    <row r="9" spans="3:12" ht="15.6">
      <c r="C9" s="222"/>
      <c r="D9" s="222"/>
      <c r="E9" s="222"/>
      <c r="F9" s="222"/>
      <c r="G9" s="222"/>
      <c r="H9" s="222"/>
      <c r="I9" s="222"/>
      <c r="J9" s="222"/>
      <c r="K9" s="222"/>
      <c r="L9" s="222"/>
    </row>
    <row r="10" spans="3:12" ht="118.15" customHeight="1">
      <c r="C10" s="222"/>
      <c r="D10" s="222"/>
      <c r="E10" s="222"/>
      <c r="F10" s="222"/>
      <c r="G10" s="222"/>
      <c r="H10" s="222"/>
      <c r="I10" s="222"/>
      <c r="J10" s="222"/>
      <c r="K10" s="222"/>
      <c r="L10" s="222"/>
    </row>
    <row r="11" spans="3:12" ht="6.6" customHeight="1">
      <c r="D11" s="198"/>
      <c r="E11" s="198"/>
      <c r="F11" s="198"/>
      <c r="G11" s="198"/>
      <c r="H11" s="198"/>
      <c r="I11" s="198"/>
      <c r="J11" s="198"/>
      <c r="K11" s="198"/>
      <c r="L11" s="198"/>
    </row>
    <row r="12" spans="3:12" ht="51" customHeight="1" thickBot="1">
      <c r="D12" s="393" t="s">
        <v>141</v>
      </c>
      <c r="E12" s="393"/>
      <c r="F12" s="393"/>
      <c r="G12" s="394"/>
      <c r="H12" s="394"/>
      <c r="I12" s="2"/>
      <c r="J12" s="2"/>
      <c r="K12" s="198"/>
      <c r="L12" s="198"/>
    </row>
    <row r="13" spans="3:12" ht="33.950000000000003" customHeight="1" thickBot="1">
      <c r="D13" s="393" t="s">
        <v>5</v>
      </c>
      <c r="E13" s="393"/>
      <c r="F13" s="393"/>
      <c r="G13" s="212"/>
      <c r="H13" s="212"/>
      <c r="I13" s="204"/>
      <c r="J13" s="204"/>
    </row>
    <row r="14" spans="3:12" ht="12.95" customHeight="1" thickBot="1"/>
    <row r="15" spans="3:12" ht="15.6">
      <c r="C15" s="216" t="s">
        <v>6</v>
      </c>
      <c r="D15" s="217"/>
      <c r="E15" s="214">
        <f>Relocation!D15</f>
        <v>0</v>
      </c>
      <c r="F15" s="214"/>
      <c r="G15" s="197" t="s">
        <v>7</v>
      </c>
      <c r="H15" s="214">
        <f>Relocation!G15</f>
        <v>0</v>
      </c>
      <c r="I15" s="214"/>
      <c r="J15" s="214"/>
      <c r="K15" s="214"/>
      <c r="L15" s="215"/>
    </row>
    <row r="16" spans="3:12" ht="15.6">
      <c r="C16" s="220" t="s">
        <v>8</v>
      </c>
      <c r="D16" s="221"/>
      <c r="E16" s="205">
        <f>Relocation!D16</f>
        <v>0</v>
      </c>
      <c r="F16" s="205"/>
      <c r="G16" s="205"/>
      <c r="H16" s="205"/>
      <c r="I16" s="205"/>
      <c r="J16" s="205"/>
      <c r="K16" s="205"/>
      <c r="L16" s="206"/>
    </row>
    <row r="17" spans="3:12" ht="15.6">
      <c r="C17" s="218" t="s">
        <v>9</v>
      </c>
      <c r="D17" s="219"/>
      <c r="E17" s="205">
        <f>Relocation!D17</f>
        <v>0</v>
      </c>
      <c r="F17" s="205"/>
      <c r="G17" s="205"/>
      <c r="H17" s="205"/>
      <c r="I17" s="205"/>
      <c r="J17" s="205"/>
      <c r="K17" s="205"/>
      <c r="L17" s="206"/>
    </row>
    <row r="18" spans="3:12" ht="15.6">
      <c r="C18" s="220" t="s">
        <v>10</v>
      </c>
      <c r="D18" s="221"/>
      <c r="E18" s="205">
        <f>Relocation!D18</f>
        <v>0</v>
      </c>
      <c r="F18" s="205"/>
      <c r="G18" s="179" t="s">
        <v>11</v>
      </c>
      <c r="H18" s="205">
        <f>Relocation!G18</f>
        <v>0</v>
      </c>
      <c r="I18" s="205"/>
      <c r="J18" s="205"/>
      <c r="K18" s="205"/>
      <c r="L18" s="206"/>
    </row>
    <row r="19" spans="3:12" ht="15.6">
      <c r="C19" s="220" t="s">
        <v>12</v>
      </c>
      <c r="D19" s="221"/>
      <c r="E19" s="205">
        <f>Relocation!D19</f>
        <v>0</v>
      </c>
      <c r="F19" s="205"/>
      <c r="G19" s="205"/>
      <c r="H19" s="205"/>
      <c r="I19" s="205"/>
      <c r="J19" s="205"/>
      <c r="K19" s="205"/>
      <c r="L19" s="206"/>
    </row>
    <row r="20" spans="3:12" ht="15.95" thickBot="1">
      <c r="C20" s="390" t="s">
        <v>13</v>
      </c>
      <c r="D20" s="391"/>
      <c r="E20" s="209">
        <f>Relocation!D20</f>
        <v>0</v>
      </c>
      <c r="F20" s="209"/>
      <c r="G20" s="209"/>
      <c r="H20" s="209"/>
      <c r="I20" s="209"/>
      <c r="J20" s="209"/>
      <c r="K20" s="209"/>
      <c r="L20" s="210"/>
    </row>
    <row r="21" spans="3:12" ht="7.5" customHeight="1">
      <c r="D21" s="3"/>
      <c r="E21" s="199"/>
      <c r="F21" s="199"/>
      <c r="G21" s="199"/>
      <c r="H21" s="199"/>
      <c r="I21" s="199"/>
      <c r="J21" s="199"/>
      <c r="K21" s="199"/>
      <c r="L21" s="199"/>
    </row>
    <row r="22" spans="3:12" ht="21" customHeight="1">
      <c r="C22" s="395" t="s">
        <v>142</v>
      </c>
      <c r="D22" s="395"/>
      <c r="E22" s="395"/>
      <c r="F22" s="395"/>
      <c r="G22" s="199" t="s">
        <v>15</v>
      </c>
      <c r="H22" s="395" t="s">
        <v>16</v>
      </c>
      <c r="I22" s="395"/>
      <c r="J22" s="395"/>
      <c r="K22" s="204" t="s">
        <v>17</v>
      </c>
      <c r="L22" s="204"/>
    </row>
    <row r="23" spans="3:12" ht="20.45" customHeight="1" thickBot="1">
      <c r="E23" s="199"/>
      <c r="F23" s="199"/>
      <c r="G23" s="199"/>
      <c r="H23" s="195"/>
      <c r="I23" s="195"/>
      <c r="J23" s="196"/>
      <c r="K23" s="199"/>
      <c r="L23" s="199"/>
    </row>
    <row r="24" spans="3:12" ht="20.100000000000001" thickBot="1">
      <c r="C24" s="227" t="s">
        <v>18</v>
      </c>
      <c r="D24" s="228"/>
      <c r="E24" s="228"/>
      <c r="F24" s="228"/>
      <c r="G24" s="228"/>
      <c r="H24" s="228"/>
      <c r="I24" s="228"/>
      <c r="J24" s="228"/>
      <c r="K24" s="228"/>
      <c r="L24" s="229"/>
    </row>
    <row r="25" spans="3:12" ht="17.100000000000001">
      <c r="C25" s="230" t="s">
        <v>19</v>
      </c>
      <c r="D25" s="231"/>
      <c r="E25" s="231"/>
      <c r="F25" s="231"/>
      <c r="G25" s="4"/>
      <c r="H25" s="5" t="s">
        <v>20</v>
      </c>
      <c r="I25" s="6"/>
      <c r="J25" s="7"/>
      <c r="K25" s="199"/>
      <c r="L25" s="8"/>
    </row>
    <row r="26" spans="3:12" ht="14.45" customHeight="1">
      <c r="C26" s="9" t="s">
        <v>21</v>
      </c>
      <c r="D26" s="10"/>
      <c r="L26" s="11"/>
    </row>
    <row r="27" spans="3:12" ht="14.45" customHeight="1">
      <c r="C27" s="9"/>
      <c r="D27" s="10"/>
      <c r="L27" s="11"/>
    </row>
    <row r="28" spans="3:12" ht="14.45" customHeight="1">
      <c r="C28" s="355" t="s">
        <v>143</v>
      </c>
      <c r="D28" s="236"/>
      <c r="E28" s="236"/>
      <c r="F28" s="236"/>
      <c r="H28" s="12" t="s">
        <v>20</v>
      </c>
      <c r="I28" s="13"/>
      <c r="J28" s="14"/>
      <c r="L28" s="11"/>
    </row>
    <row r="29" spans="3:12" ht="14.45" customHeight="1">
      <c r="C29" s="355"/>
      <c r="D29" s="236"/>
      <c r="E29" s="236"/>
      <c r="F29" s="236"/>
      <c r="L29" s="11"/>
    </row>
    <row r="30" spans="3:12" ht="17.100000000000001">
      <c r="C30" s="15"/>
      <c r="D30" s="4"/>
      <c r="L30" s="11"/>
    </row>
    <row r="31" spans="3:12" ht="15.6" customHeight="1">
      <c r="C31" s="15"/>
      <c r="D31" s="232" t="s">
        <v>22</v>
      </c>
      <c r="E31" s="396" t="s">
        <v>23</v>
      </c>
      <c r="F31" s="397"/>
      <c r="G31" s="398"/>
      <c r="H31" s="396" t="s">
        <v>144</v>
      </c>
      <c r="I31" s="398"/>
      <c r="J31" s="232" t="s">
        <v>145</v>
      </c>
      <c r="K31" s="234" t="s">
        <v>146</v>
      </c>
      <c r="L31" s="16"/>
    </row>
    <row r="32" spans="3:12" ht="27" customHeight="1">
      <c r="C32" s="15"/>
      <c r="D32" s="233"/>
      <c r="E32" s="399"/>
      <c r="F32" s="400"/>
      <c r="G32" s="401"/>
      <c r="H32" s="399"/>
      <c r="I32" s="401"/>
      <c r="J32" s="233"/>
      <c r="K32" s="234"/>
      <c r="L32" s="16"/>
    </row>
    <row r="33" spans="1:12" ht="30" customHeight="1">
      <c r="C33" s="15"/>
      <c r="D33" s="17" t="s">
        <v>27</v>
      </c>
      <c r="E33" s="224">
        <f>Relocation!D30</f>
        <v>0</v>
      </c>
      <c r="F33" s="226"/>
      <c r="G33" s="225"/>
      <c r="H33" s="224"/>
      <c r="I33" s="225"/>
      <c r="J33" s="18"/>
      <c r="K33" s="18"/>
      <c r="L33" s="19"/>
    </row>
    <row r="34" spans="1:12" ht="50.45" customHeight="1">
      <c r="C34" s="15"/>
      <c r="D34" s="17" t="s">
        <v>29</v>
      </c>
      <c r="E34" s="224">
        <f>Relocation!D32</f>
        <v>0</v>
      </c>
      <c r="F34" s="226"/>
      <c r="G34" s="225"/>
      <c r="H34" s="224"/>
      <c r="I34" s="225"/>
      <c r="J34" s="18"/>
      <c r="K34" s="67"/>
      <c r="L34" s="19"/>
    </row>
    <row r="35" spans="1:12" ht="50.45" customHeight="1">
      <c r="C35" s="15"/>
      <c r="D35" s="68" t="s">
        <v>35</v>
      </c>
      <c r="E35" s="226"/>
      <c r="F35" s="226"/>
      <c r="G35" s="226"/>
      <c r="H35" s="226"/>
      <c r="I35" s="226"/>
      <c r="J35" s="226"/>
      <c r="K35" s="225"/>
      <c r="L35" s="19"/>
    </row>
    <row r="36" spans="1:12" ht="17.45" thickBot="1">
      <c r="C36" s="21"/>
      <c r="D36" s="22"/>
      <c r="E36" s="23"/>
      <c r="F36" s="22"/>
      <c r="G36" s="23"/>
      <c r="H36" s="23"/>
      <c r="I36" s="23"/>
      <c r="J36" s="23"/>
      <c r="K36" s="23"/>
      <c r="L36" s="24"/>
    </row>
    <row r="37" spans="1:12" ht="8.1" customHeight="1" thickBot="1">
      <c r="D37" s="4"/>
    </row>
    <row r="38" spans="1:12" ht="19.5">
      <c r="B38" s="11"/>
      <c r="C38" s="251" t="s">
        <v>147</v>
      </c>
      <c r="D38" s="252"/>
      <c r="E38" s="252"/>
      <c r="F38" s="252"/>
      <c r="G38" s="252"/>
      <c r="H38" s="252"/>
      <c r="I38" s="252"/>
      <c r="J38" s="252"/>
      <c r="K38" s="252"/>
      <c r="L38" s="253"/>
    </row>
    <row r="39" spans="1:12" ht="6.6" customHeight="1">
      <c r="C39" s="15"/>
      <c r="D39" s="25"/>
      <c r="E39" s="25"/>
      <c r="F39" s="25"/>
      <c r="G39" s="25"/>
      <c r="H39" s="25"/>
      <c r="I39" s="25"/>
      <c r="J39" s="25"/>
      <c r="K39" s="25"/>
      <c r="L39" s="26"/>
    </row>
    <row r="40" spans="1:12" ht="17.100000000000001">
      <c r="C40" s="15"/>
      <c r="D40" s="181"/>
      <c r="E40" s="181"/>
      <c r="F40" s="181"/>
      <c r="G40" s="181"/>
      <c r="H40" s="181"/>
      <c r="I40" s="181"/>
      <c r="J40" s="181"/>
      <c r="K40" s="181"/>
      <c r="L40" s="182"/>
    </row>
    <row r="41" spans="1:12" ht="24" customHeight="1">
      <c r="C41" s="15"/>
      <c r="D41" s="402" t="s">
        <v>148</v>
      </c>
      <c r="E41" s="403"/>
      <c r="F41" s="403"/>
      <c r="G41" s="403"/>
      <c r="H41" s="403"/>
      <c r="I41" s="404"/>
      <c r="J41" s="430" t="s">
        <v>48</v>
      </c>
      <c r="K41" s="428" t="s">
        <v>49</v>
      </c>
      <c r="L41" s="190"/>
    </row>
    <row r="42" spans="1:12" ht="18" customHeight="1">
      <c r="C42" s="15"/>
      <c r="D42" s="405"/>
      <c r="E42" s="406"/>
      <c r="F42" s="406"/>
      <c r="G42" s="406"/>
      <c r="H42" s="406"/>
      <c r="I42" s="407"/>
      <c r="J42" s="431"/>
      <c r="K42" s="429"/>
      <c r="L42" s="29"/>
    </row>
    <row r="43" spans="1:12" ht="29.1" customHeight="1">
      <c r="A43" s="199"/>
      <c r="B43" s="199"/>
      <c r="C43" s="30"/>
      <c r="D43" s="408" t="s">
        <v>149</v>
      </c>
      <c r="E43" s="409"/>
      <c r="F43" s="409"/>
      <c r="G43" s="409"/>
      <c r="H43" s="409"/>
      <c r="I43" s="409"/>
      <c r="J43" s="31"/>
      <c r="K43" s="32"/>
      <c r="L43" s="11"/>
    </row>
    <row r="44" spans="1:12" ht="46.5" customHeight="1">
      <c r="A44" s="199"/>
      <c r="B44" s="199"/>
      <c r="C44" s="30"/>
      <c r="D44" s="247" t="s">
        <v>150</v>
      </c>
      <c r="E44" s="248"/>
      <c r="F44" s="248"/>
      <c r="G44" s="248"/>
      <c r="H44" s="248"/>
      <c r="I44" s="248"/>
      <c r="J44" s="33"/>
      <c r="K44" s="34"/>
      <c r="L44" s="11"/>
    </row>
    <row r="45" spans="1:12" ht="23.45" customHeight="1">
      <c r="C45" s="15"/>
      <c r="D45" s="410" t="s">
        <v>151</v>
      </c>
      <c r="E45" s="412" t="s">
        <v>152</v>
      </c>
      <c r="F45" s="413"/>
      <c r="G45" s="413"/>
      <c r="H45" s="413"/>
      <c r="I45" s="413"/>
      <c r="J45" s="69"/>
      <c r="K45" s="70"/>
      <c r="L45" s="11"/>
    </row>
    <row r="46" spans="1:12" ht="23.45" customHeight="1">
      <c r="C46" s="15"/>
      <c r="D46" s="254"/>
      <c r="E46" s="414"/>
      <c r="F46" s="415"/>
      <c r="G46" s="415"/>
      <c r="H46" s="415"/>
      <c r="I46" s="415"/>
      <c r="J46" s="37"/>
      <c r="K46" s="38"/>
      <c r="L46" s="11"/>
    </row>
    <row r="47" spans="1:12" ht="23.45" customHeight="1">
      <c r="C47" s="15"/>
      <c r="D47" s="254"/>
      <c r="E47" s="414"/>
      <c r="F47" s="415"/>
      <c r="G47" s="415"/>
      <c r="H47" s="415"/>
      <c r="I47" s="415"/>
      <c r="J47" s="37"/>
      <c r="K47" s="38"/>
      <c r="L47" s="11"/>
    </row>
    <row r="48" spans="1:12" ht="23.45" customHeight="1">
      <c r="C48" s="15"/>
      <c r="D48" s="254"/>
      <c r="E48" s="414"/>
      <c r="F48" s="415"/>
      <c r="G48" s="415"/>
      <c r="H48" s="415"/>
      <c r="I48" s="415"/>
      <c r="J48" s="37"/>
      <c r="K48" s="38"/>
      <c r="L48" s="11"/>
    </row>
    <row r="49" spans="3:12" ht="23.45" customHeight="1">
      <c r="C49" s="15"/>
      <c r="D49" s="254"/>
      <c r="E49" s="414"/>
      <c r="F49" s="415"/>
      <c r="G49" s="415"/>
      <c r="H49" s="415"/>
      <c r="I49" s="416"/>
      <c r="J49" s="37"/>
      <c r="K49" s="38"/>
      <c r="L49" s="11"/>
    </row>
    <row r="50" spans="3:12" ht="23.45" customHeight="1">
      <c r="C50" s="15"/>
      <c r="D50" s="254"/>
      <c r="E50" s="414"/>
      <c r="F50" s="415"/>
      <c r="G50" s="415"/>
      <c r="H50" s="415"/>
      <c r="I50" s="416"/>
      <c r="J50" s="39"/>
      <c r="K50" s="40"/>
      <c r="L50" s="11"/>
    </row>
    <row r="51" spans="3:12" ht="23.45" customHeight="1">
      <c r="C51" s="15"/>
      <c r="D51" s="254"/>
      <c r="E51" s="414"/>
      <c r="F51" s="415"/>
      <c r="G51" s="415"/>
      <c r="H51" s="415"/>
      <c r="I51" s="416"/>
      <c r="J51" s="39"/>
      <c r="K51" s="40"/>
      <c r="L51" s="11"/>
    </row>
    <row r="52" spans="3:12" ht="23.45" customHeight="1">
      <c r="C52" s="15"/>
      <c r="D52" s="254"/>
      <c r="E52" s="414"/>
      <c r="F52" s="415"/>
      <c r="G52" s="415"/>
      <c r="H52" s="415"/>
      <c r="I52" s="416"/>
      <c r="J52" s="39"/>
      <c r="K52" s="40"/>
      <c r="L52" s="11"/>
    </row>
    <row r="53" spans="3:12" ht="23.45" customHeight="1">
      <c r="C53" s="15"/>
      <c r="D53" s="411"/>
      <c r="E53" s="414"/>
      <c r="F53" s="415"/>
      <c r="G53" s="415"/>
      <c r="H53" s="415"/>
      <c r="I53" s="415"/>
      <c r="J53" s="41"/>
      <c r="K53" s="42"/>
      <c r="L53" s="11"/>
    </row>
    <row r="54" spans="3:12" ht="23.1" customHeight="1">
      <c r="C54" s="15"/>
      <c r="D54" s="247" t="s">
        <v>153</v>
      </c>
      <c r="E54" s="248"/>
      <c r="F54" s="248"/>
      <c r="G54" s="248"/>
      <c r="H54" s="248"/>
      <c r="I54" s="248"/>
      <c r="J54" s="43">
        <f>SUM(J46:J53)</f>
        <v>0</v>
      </c>
      <c r="K54" s="44">
        <f>SUM(K46:K53)</f>
        <v>0</v>
      </c>
      <c r="L54" s="11"/>
    </row>
    <row r="55" spans="3:12" ht="22.5" customHeight="1">
      <c r="C55" s="15"/>
      <c r="D55" s="408" t="s">
        <v>154</v>
      </c>
      <c r="E55" s="409"/>
      <c r="F55" s="409"/>
      <c r="G55" s="409"/>
      <c r="H55" s="409"/>
      <c r="I55" s="417"/>
      <c r="J55" s="71">
        <f>J54/12</f>
        <v>0</v>
      </c>
      <c r="K55" s="72">
        <f>K54/12</f>
        <v>0</v>
      </c>
      <c r="L55" s="11"/>
    </row>
    <row r="56" spans="3:12" ht="17.45" thickBot="1">
      <c r="C56" s="21"/>
      <c r="D56" s="47"/>
      <c r="E56" s="48"/>
      <c r="F56" s="48"/>
      <c r="G56" s="48"/>
      <c r="H56" s="48"/>
      <c r="I56" s="48"/>
      <c r="J56" s="48"/>
      <c r="K56" s="48"/>
      <c r="L56" s="49"/>
    </row>
    <row r="57" spans="3:12" ht="9.6" customHeight="1" thickBot="1">
      <c r="C57" s="48"/>
      <c r="D57" s="183"/>
    </row>
    <row r="58" spans="3:12" ht="20.100000000000001" thickBot="1">
      <c r="C58" s="418" t="s">
        <v>155</v>
      </c>
      <c r="D58" s="419"/>
      <c r="E58" s="228"/>
      <c r="F58" s="228"/>
      <c r="G58" s="228"/>
      <c r="H58" s="228"/>
      <c r="I58" s="228"/>
      <c r="J58" s="228"/>
      <c r="K58" s="228"/>
      <c r="L58" s="229"/>
    </row>
    <row r="59" spans="3:12" ht="54" customHeight="1">
      <c r="C59" s="15"/>
      <c r="D59" s="236" t="s">
        <v>156</v>
      </c>
      <c r="E59" s="236"/>
      <c r="F59" s="236"/>
      <c r="G59" s="236"/>
      <c r="H59" s="236"/>
      <c r="I59" s="236"/>
      <c r="J59" s="236"/>
      <c r="K59" s="236"/>
      <c r="L59" s="182"/>
    </row>
    <row r="60" spans="3:12" ht="21" customHeight="1">
      <c r="C60" s="15"/>
      <c r="D60" s="236" t="s">
        <v>157</v>
      </c>
      <c r="E60" s="236"/>
      <c r="F60" s="236"/>
      <c r="G60" s="236"/>
      <c r="H60" s="236"/>
      <c r="I60" s="236"/>
      <c r="J60" s="236"/>
      <c r="K60" s="236"/>
      <c r="L60" s="182"/>
    </row>
    <row r="61" spans="3:12" ht="59.45" customHeight="1">
      <c r="C61" s="15"/>
      <c r="D61" s="420" t="s">
        <v>158</v>
      </c>
      <c r="E61" s="420"/>
      <c r="F61" s="420"/>
      <c r="G61" s="420"/>
      <c r="H61" s="420"/>
      <c r="I61" s="420"/>
      <c r="J61" s="420"/>
      <c r="K61" s="420"/>
      <c r="L61" s="182"/>
    </row>
    <row r="62" spans="3:12" ht="31.5" customHeight="1">
      <c r="C62" s="15"/>
      <c r="D62" s="420" t="s">
        <v>159</v>
      </c>
      <c r="E62" s="420"/>
      <c r="F62" s="420"/>
      <c r="G62" s="420"/>
      <c r="H62" s="420"/>
      <c r="I62" s="420"/>
      <c r="J62" s="420"/>
      <c r="K62" s="420"/>
      <c r="L62" s="182"/>
    </row>
    <row r="63" spans="3:12" ht="31.5" customHeight="1">
      <c r="C63" s="15"/>
      <c r="D63" s="420" t="s">
        <v>160</v>
      </c>
      <c r="E63" s="420"/>
      <c r="F63" s="420"/>
      <c r="G63" s="420"/>
      <c r="H63" s="420"/>
      <c r="I63" s="420"/>
      <c r="J63" s="420"/>
      <c r="K63" s="420"/>
      <c r="L63" s="182"/>
    </row>
    <row r="64" spans="3:12" ht="31.5" customHeight="1">
      <c r="C64" s="15"/>
      <c r="D64" s="388" t="s">
        <v>161</v>
      </c>
      <c r="E64" s="388"/>
      <c r="F64" s="388"/>
      <c r="G64" s="388"/>
      <c r="H64" s="388"/>
      <c r="I64" s="388"/>
      <c r="J64" s="388"/>
      <c r="K64" s="388"/>
      <c r="L64" s="182"/>
    </row>
    <row r="65" spans="3:12" ht="33.950000000000003" customHeight="1">
      <c r="C65" s="15"/>
      <c r="D65" s="421" t="s">
        <v>162</v>
      </c>
      <c r="E65" s="421"/>
      <c r="F65" s="421"/>
      <c r="G65" s="421"/>
      <c r="H65" s="421"/>
      <c r="I65" s="421"/>
      <c r="J65" s="422"/>
      <c r="K65" s="423"/>
      <c r="L65" s="50"/>
    </row>
    <row r="66" spans="3:12" ht="24" customHeight="1">
      <c r="C66" s="15"/>
      <c r="D66" s="421" t="s">
        <v>163</v>
      </c>
      <c r="E66" s="421"/>
      <c r="F66" s="421"/>
      <c r="G66" s="421"/>
      <c r="H66" s="421"/>
      <c r="I66" s="421"/>
      <c r="J66" s="422"/>
      <c r="K66" s="423"/>
      <c r="L66" s="29"/>
    </row>
    <row r="67" spans="3:12" ht="17.100000000000001">
      <c r="C67" s="15"/>
      <c r="D67" s="424" t="s">
        <v>164</v>
      </c>
      <c r="E67" s="424"/>
      <c r="F67" s="424"/>
      <c r="G67" s="424"/>
      <c r="H67" s="424"/>
      <c r="I67" s="424"/>
      <c r="J67" s="432"/>
      <c r="K67" s="433"/>
      <c r="L67" s="51"/>
    </row>
    <row r="68" spans="3:12" ht="26.1" customHeight="1">
      <c r="C68" s="15"/>
      <c r="D68" s="424" t="s">
        <v>165</v>
      </c>
      <c r="E68" s="424"/>
      <c r="F68" s="424"/>
      <c r="G68" s="424"/>
      <c r="H68" s="424"/>
      <c r="I68" s="424"/>
      <c r="J68" s="422"/>
      <c r="K68" s="423"/>
      <c r="L68" s="51"/>
    </row>
    <row r="69" spans="3:12" ht="35.1" customHeight="1">
      <c r="C69" s="15"/>
      <c r="D69" s="424" t="s">
        <v>166</v>
      </c>
      <c r="E69" s="424"/>
      <c r="F69" s="424"/>
      <c r="G69" s="424"/>
      <c r="H69" s="424"/>
      <c r="I69" s="424"/>
      <c r="J69" s="424"/>
      <c r="K69" s="424"/>
      <c r="L69" s="51"/>
    </row>
    <row r="70" spans="3:12" ht="163.5" customHeight="1">
      <c r="C70" s="15"/>
      <c r="D70" s="425"/>
      <c r="E70" s="426"/>
      <c r="F70" s="426"/>
      <c r="G70" s="426"/>
      <c r="H70" s="426"/>
      <c r="I70" s="426"/>
      <c r="J70" s="426"/>
      <c r="K70" s="427"/>
      <c r="L70" s="51"/>
    </row>
    <row r="71" spans="3:12" ht="17.45" thickBot="1">
      <c r="C71" s="15"/>
      <c r="D71" s="178"/>
      <c r="E71" s="199"/>
      <c r="F71" s="199"/>
      <c r="G71" s="199"/>
      <c r="H71" s="199"/>
      <c r="I71" s="199"/>
      <c r="J71" s="199"/>
      <c r="K71" s="52"/>
      <c r="L71" s="51"/>
    </row>
    <row r="72" spans="3:12" ht="33.950000000000003">
      <c r="C72" s="15"/>
      <c r="D72" s="53" t="s">
        <v>98</v>
      </c>
      <c r="E72" s="356" t="s">
        <v>99</v>
      </c>
      <c r="F72" s="356"/>
      <c r="G72" s="356" t="s">
        <v>100</v>
      </c>
      <c r="H72" s="357"/>
      <c r="I72" s="187"/>
      <c r="J72" s="199"/>
      <c r="K72" s="52"/>
      <c r="L72" s="51"/>
    </row>
    <row r="73" spans="3:12" ht="49.5" customHeight="1">
      <c r="C73" s="15"/>
      <c r="D73" s="54" t="s">
        <v>167</v>
      </c>
      <c r="E73" s="310">
        <f>J68</f>
        <v>0</v>
      </c>
      <c r="F73" s="312"/>
      <c r="G73" s="310">
        <v>0</v>
      </c>
      <c r="H73" s="358"/>
      <c r="I73" s="199"/>
      <c r="J73" s="199"/>
      <c r="K73" s="52"/>
      <c r="L73" s="51"/>
    </row>
    <row r="74" spans="3:12" ht="78.599999999999994" customHeight="1">
      <c r="C74" s="15"/>
      <c r="D74" s="54" t="s">
        <v>168</v>
      </c>
      <c r="E74" s="330"/>
      <c r="F74" s="330"/>
      <c r="G74" s="330"/>
      <c r="H74" s="331"/>
      <c r="I74" s="195"/>
      <c r="J74" s="199"/>
      <c r="K74" s="52"/>
      <c r="L74" s="51"/>
    </row>
    <row r="75" spans="3:12" ht="33.950000000000003">
      <c r="C75" s="15"/>
      <c r="D75" s="54" t="s">
        <v>169</v>
      </c>
      <c r="E75" s="255">
        <v>35000</v>
      </c>
      <c r="F75" s="333"/>
      <c r="G75" s="333"/>
      <c r="H75" s="334"/>
      <c r="I75" s="195"/>
      <c r="J75" s="199"/>
      <c r="K75" s="52"/>
      <c r="L75" s="51"/>
    </row>
    <row r="76" spans="3:12" ht="47.1" thickBot="1">
      <c r="C76" s="15"/>
      <c r="D76" s="55" t="s">
        <v>170</v>
      </c>
      <c r="E76" s="371">
        <f>MIN(E74,E73,E75)</f>
        <v>0</v>
      </c>
      <c r="F76" s="372"/>
      <c r="G76" s="371">
        <f>MIN(G73,E74,E75)</f>
        <v>0</v>
      </c>
      <c r="H76" s="373"/>
      <c r="I76" s="56"/>
      <c r="J76" s="56"/>
      <c r="K76" s="57"/>
      <c r="L76" s="58"/>
    </row>
    <row r="77" spans="3:12" ht="15.95" thickBot="1">
      <c r="C77" s="21"/>
      <c r="D77" s="59"/>
      <c r="E77" s="59"/>
      <c r="F77" s="59"/>
      <c r="G77" s="59"/>
      <c r="H77" s="59"/>
      <c r="I77" s="59"/>
      <c r="J77" s="59"/>
      <c r="K77" s="60"/>
      <c r="L77" s="61"/>
    </row>
    <row r="78" spans="3:12" ht="15.95" thickBot="1">
      <c r="D78" s="62"/>
      <c r="E78" s="62"/>
      <c r="F78" s="62"/>
      <c r="G78" s="62"/>
      <c r="H78" s="62"/>
      <c r="I78" s="62"/>
      <c r="J78" s="62"/>
      <c r="K78" s="63"/>
      <c r="L78" s="63"/>
    </row>
    <row r="79" spans="3:12" ht="20.100000000000001" thickBot="1">
      <c r="C79" s="374" t="s">
        <v>121</v>
      </c>
      <c r="D79" s="375"/>
      <c r="E79" s="375"/>
      <c r="F79" s="375"/>
      <c r="G79" s="375"/>
      <c r="H79" s="375"/>
      <c r="I79" s="375"/>
      <c r="J79" s="375"/>
      <c r="K79" s="375"/>
      <c r="L79" s="376"/>
    </row>
    <row r="80" spans="3:12" ht="14.45" customHeight="1">
      <c r="C80" s="377" t="s">
        <v>122</v>
      </c>
      <c r="D80" s="378"/>
      <c r="E80" s="378"/>
      <c r="F80" s="378"/>
      <c r="G80" s="378"/>
      <c r="H80" s="378"/>
      <c r="I80" s="378"/>
      <c r="J80" s="378"/>
      <c r="K80" s="378"/>
      <c r="L80" s="379"/>
    </row>
    <row r="81" spans="3:12" ht="15.6">
      <c r="C81" s="377"/>
      <c r="D81" s="378"/>
      <c r="E81" s="378"/>
      <c r="F81" s="378"/>
      <c r="G81" s="378"/>
      <c r="H81" s="378"/>
      <c r="I81" s="378"/>
      <c r="J81" s="378"/>
      <c r="K81" s="378"/>
      <c r="L81" s="379"/>
    </row>
    <row r="82" spans="3:12" ht="75" customHeight="1" thickBot="1">
      <c r="C82" s="380"/>
      <c r="D82" s="381"/>
      <c r="E82" s="381"/>
      <c r="F82" s="381"/>
      <c r="G82" s="381"/>
      <c r="H82" s="381"/>
      <c r="I82" s="381"/>
      <c r="J82" s="381"/>
      <c r="K82" s="381"/>
      <c r="L82" s="382"/>
    </row>
    <row r="83" spans="3:12" ht="5.45" customHeight="1" thickBot="1">
      <c r="C83" s="180"/>
      <c r="D83" s="180"/>
      <c r="E83" s="180"/>
      <c r="F83" s="180"/>
      <c r="G83" s="180"/>
      <c r="H83" s="180"/>
      <c r="I83" s="180"/>
      <c r="J83" s="180"/>
      <c r="K83" s="180"/>
      <c r="L83" s="180"/>
    </row>
    <row r="84" spans="3:12" ht="15.6">
      <c r="C84" s="383"/>
      <c r="D84" s="384"/>
      <c r="E84" s="384"/>
      <c r="F84" s="384"/>
      <c r="G84" s="384"/>
      <c r="H84" s="384"/>
      <c r="I84" s="384"/>
      <c r="J84" s="384"/>
      <c r="K84" s="384"/>
      <c r="L84" s="385"/>
    </row>
    <row r="85" spans="3:12" ht="15.6">
      <c r="C85" s="220" t="s">
        <v>123</v>
      </c>
      <c r="D85" s="221"/>
      <c r="E85" s="207"/>
      <c r="F85" s="208"/>
      <c r="G85" s="64" t="s">
        <v>124</v>
      </c>
      <c r="H85" s="207"/>
      <c r="I85" s="359"/>
      <c r="J85" s="359"/>
      <c r="K85" s="359"/>
      <c r="L85" s="360"/>
    </row>
    <row r="86" spans="3:12" ht="15.6">
      <c r="C86" s="220" t="s">
        <v>125</v>
      </c>
      <c r="D86" s="221"/>
      <c r="E86" s="207"/>
      <c r="F86" s="208"/>
      <c r="G86" s="64" t="s">
        <v>124</v>
      </c>
      <c r="H86" s="207"/>
      <c r="I86" s="359"/>
      <c r="J86" s="359"/>
      <c r="K86" s="359"/>
      <c r="L86" s="360"/>
    </row>
    <row r="87" spans="3:12" ht="15.95" thickBot="1">
      <c r="C87" s="365" t="s">
        <v>126</v>
      </c>
      <c r="D87" s="366"/>
      <c r="E87" s="367"/>
      <c r="F87" s="368"/>
      <c r="G87" s="65" t="s">
        <v>124</v>
      </c>
      <c r="H87" s="367"/>
      <c r="I87" s="369"/>
      <c r="J87" s="369"/>
      <c r="K87" s="369"/>
      <c r="L87" s="370"/>
    </row>
    <row r="88" spans="3:12" ht="15.6"/>
    <row r="89" spans="3:12" ht="11.45" customHeight="1">
      <c r="D89" s="66"/>
      <c r="E89" s="66"/>
      <c r="F89" s="66"/>
      <c r="G89" s="66"/>
      <c r="H89" s="66"/>
      <c r="I89" s="66"/>
      <c r="J89" s="66"/>
      <c r="K89" s="66"/>
    </row>
    <row r="209" spans="2:12" ht="14.45" customHeight="1"/>
    <row r="219" spans="2:12" ht="49.5" customHeight="1">
      <c r="B219" s="389" t="s">
        <v>171</v>
      </c>
      <c r="C219" s="389"/>
      <c r="D219" s="389"/>
      <c r="E219" s="389"/>
      <c r="F219" s="389"/>
      <c r="G219" s="389"/>
      <c r="H219" s="389"/>
      <c r="I219" s="389"/>
      <c r="J219" s="389"/>
      <c r="K219" s="389"/>
      <c r="L219" s="389"/>
    </row>
    <row r="220" spans="2:12" ht="20.45" customHeight="1">
      <c r="B220" s="389"/>
      <c r="C220" s="389"/>
      <c r="D220" s="389"/>
      <c r="E220" s="389"/>
      <c r="F220" s="389"/>
      <c r="G220" s="389"/>
      <c r="H220" s="389"/>
      <c r="I220" s="389"/>
      <c r="J220" s="389"/>
      <c r="K220" s="389"/>
      <c r="L220" s="389"/>
    </row>
  </sheetData>
  <sheetProtection algorithmName="SHA-512" hashValue="guKVEXpEKvXESN2GSTqyCp1oqOCmNKKoCfvDbnHh1lKNSa4E/TiQSc0IBm/rur1HzR9yI9q4Y6+vQ9G96zCzQg==" saltValue="Wm0asvGsz7+A0bizOsfUiw==" spinCount="100000" sheet="1" objects="1" scenarios="1" formatCells="0" formatColumns="0" formatRows="0" selectLockedCells="1"/>
  <mergeCells count="93">
    <mergeCell ref="K41:K42"/>
    <mergeCell ref="J41:J42"/>
    <mergeCell ref="C22:F22"/>
    <mergeCell ref="C87:D87"/>
    <mergeCell ref="E87:F87"/>
    <mergeCell ref="H87:L87"/>
    <mergeCell ref="C84:L84"/>
    <mergeCell ref="C85:D85"/>
    <mergeCell ref="E85:F85"/>
    <mergeCell ref="H85:L85"/>
    <mergeCell ref="C86:D86"/>
    <mergeCell ref="E86:F86"/>
    <mergeCell ref="H86:L86"/>
    <mergeCell ref="D67:I67"/>
    <mergeCell ref="J67:K67"/>
    <mergeCell ref="D68:I68"/>
    <mergeCell ref="C80:L82"/>
    <mergeCell ref="D69:K69"/>
    <mergeCell ref="D70:K70"/>
    <mergeCell ref="E72:F72"/>
    <mergeCell ref="G72:H72"/>
    <mergeCell ref="E73:F73"/>
    <mergeCell ref="G73:H73"/>
    <mergeCell ref="E74:H74"/>
    <mergeCell ref="E75:H75"/>
    <mergeCell ref="E76:F76"/>
    <mergeCell ref="G76:H76"/>
    <mergeCell ref="C79:L79"/>
    <mergeCell ref="D65:I65"/>
    <mergeCell ref="J65:K65"/>
    <mergeCell ref="D66:I66"/>
    <mergeCell ref="J66:K66"/>
    <mergeCell ref="J68:K68"/>
    <mergeCell ref="C58:L58"/>
    <mergeCell ref="D60:K60"/>
    <mergeCell ref="D61:K61"/>
    <mergeCell ref="D62:K62"/>
    <mergeCell ref="D63:K63"/>
    <mergeCell ref="D41:I42"/>
    <mergeCell ref="D59:K59"/>
    <mergeCell ref="D43:I43"/>
    <mergeCell ref="D44:I44"/>
    <mergeCell ref="D45:D53"/>
    <mergeCell ref="E45:I45"/>
    <mergeCell ref="E46:I46"/>
    <mergeCell ref="E47:I47"/>
    <mergeCell ref="E48:I48"/>
    <mergeCell ref="E49:I49"/>
    <mergeCell ref="E50:I50"/>
    <mergeCell ref="E51:I51"/>
    <mergeCell ref="E52:I52"/>
    <mergeCell ref="E53:I53"/>
    <mergeCell ref="D54:I54"/>
    <mergeCell ref="D55:I55"/>
    <mergeCell ref="K31:K32"/>
    <mergeCell ref="E34:G34"/>
    <mergeCell ref="H34:I34"/>
    <mergeCell ref="E35:K35"/>
    <mergeCell ref="C38:L38"/>
    <mergeCell ref="C28:F29"/>
    <mergeCell ref="D31:D32"/>
    <mergeCell ref="E31:G32"/>
    <mergeCell ref="H31:I32"/>
    <mergeCell ref="J31:J32"/>
    <mergeCell ref="E20:L20"/>
    <mergeCell ref="C24:L24"/>
    <mergeCell ref="C25:F25"/>
    <mergeCell ref="H22:J22"/>
    <mergeCell ref="K22:L22"/>
    <mergeCell ref="E19:L19"/>
    <mergeCell ref="D2:L7"/>
    <mergeCell ref="D12:F12"/>
    <mergeCell ref="G12:H12"/>
    <mergeCell ref="D13:F13"/>
    <mergeCell ref="G13:H13"/>
    <mergeCell ref="I13:J13"/>
    <mergeCell ref="C8:L10"/>
    <mergeCell ref="D64:K64"/>
    <mergeCell ref="B219:L220"/>
    <mergeCell ref="C15:D15"/>
    <mergeCell ref="C16:D16"/>
    <mergeCell ref="C17:D17"/>
    <mergeCell ref="C18:D18"/>
    <mergeCell ref="C19:D19"/>
    <mergeCell ref="C20:D20"/>
    <mergeCell ref="E15:F15"/>
    <mergeCell ref="H15:L15"/>
    <mergeCell ref="E16:L16"/>
    <mergeCell ref="E17:L17"/>
    <mergeCell ref="E18:F18"/>
    <mergeCell ref="H18:L18"/>
    <mergeCell ref="E33:G33"/>
    <mergeCell ref="H33:I33"/>
  </mergeCells>
  <conditionalFormatting sqref="E15:L20">
    <cfRule type="cellIs" dxfId="3" priority="2" operator="equal">
      <formula>0</formula>
    </cfRule>
  </conditionalFormatting>
  <conditionalFormatting sqref="E33:G34">
    <cfRule type="cellIs" dxfId="2" priority="1" operator="equal">
      <formula>0</formula>
    </cfRule>
  </conditionalFormatting>
  <pageMargins left="0.25" right="0.25" top="0.28666666666666668" bottom="0.510625" header="0.3" footer="0.3"/>
  <pageSetup scale="84" fitToHeight="0" orientation="portrait" horizontalDpi="1200" verticalDpi="1200" r:id="rId1"/>
  <headerFooter>
    <oddFooter>&amp;L&amp;"Roboto Condensed Light,Regular"Effective 11/25/2020&amp;R&amp;"Roboto Condensed Light,Regular"&amp;P of &amp;N</oddFooter>
  </headerFooter>
  <rowBreaks count="2" manualBreakCount="2">
    <brk id="36" max="16383" man="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711200</xdr:colOff>
                    <xdr:row>23</xdr:row>
                    <xdr:rowOff>222250</xdr:rowOff>
                  </from>
                  <to>
                    <xdr:col>7</xdr:col>
                    <xdr:colOff>711200</xdr:colOff>
                    <xdr:row>25</xdr:row>
                    <xdr:rowOff>82550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273050</xdr:colOff>
                    <xdr:row>23</xdr:row>
                    <xdr:rowOff>228600</xdr:rowOff>
                  </from>
                  <to>
                    <xdr:col>9</xdr:col>
                    <xdr:colOff>273050</xdr:colOff>
                    <xdr:row>25</xdr:row>
                    <xdr:rowOff>69850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1225550</xdr:colOff>
                    <xdr:row>35</xdr:row>
                    <xdr:rowOff>0</xdr:rowOff>
                  </from>
                  <to>
                    <xdr:col>5</xdr:col>
                    <xdr:colOff>0</xdr:colOff>
                    <xdr:row>39</xdr:row>
                    <xdr:rowOff>44450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533400</xdr:colOff>
                    <xdr:row>35</xdr:row>
                    <xdr:rowOff>0</xdr:rowOff>
                  </from>
                  <to>
                    <xdr:col>6</xdr:col>
                    <xdr:colOff>533400</xdr:colOff>
                    <xdr:row>39</xdr:row>
                    <xdr:rowOff>44450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444500</xdr:colOff>
                    <xdr:row>35</xdr:row>
                    <xdr:rowOff>0</xdr:rowOff>
                  </from>
                  <to>
                    <xdr:col>10</xdr:col>
                    <xdr:colOff>444500</xdr:colOff>
                    <xdr:row>39</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654050</xdr:colOff>
                    <xdr:row>36</xdr:row>
                    <xdr:rowOff>0</xdr:rowOff>
                  </from>
                  <to>
                    <xdr:col>5</xdr:col>
                    <xdr:colOff>654050</xdr:colOff>
                    <xdr:row>37</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565150</xdr:colOff>
                    <xdr:row>35</xdr:row>
                    <xdr:rowOff>190500</xdr:rowOff>
                  </from>
                  <to>
                    <xdr:col>6</xdr:col>
                    <xdr:colOff>565150</xdr:colOff>
                    <xdr:row>37</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7</xdr:col>
                    <xdr:colOff>711200</xdr:colOff>
                    <xdr:row>26</xdr:row>
                    <xdr:rowOff>222250</xdr:rowOff>
                  </from>
                  <to>
                    <xdr:col>7</xdr:col>
                    <xdr:colOff>711200</xdr:colOff>
                    <xdr:row>28</xdr:row>
                    <xdr:rowOff>82550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9</xdr:col>
                    <xdr:colOff>273050</xdr:colOff>
                    <xdr:row>26</xdr:row>
                    <xdr:rowOff>228600</xdr:rowOff>
                  </from>
                  <to>
                    <xdr:col>9</xdr:col>
                    <xdr:colOff>273050</xdr:colOff>
                    <xdr:row>28</xdr:row>
                    <xdr:rowOff>69850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xdr:col>
                    <xdr:colOff>273050</xdr:colOff>
                    <xdr:row>60</xdr:row>
                    <xdr:rowOff>158750</xdr:rowOff>
                  </from>
                  <to>
                    <xdr:col>3</xdr:col>
                    <xdr:colOff>273050</xdr:colOff>
                    <xdr:row>61</xdr:row>
                    <xdr:rowOff>349250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xdr:col>
                    <xdr:colOff>273050</xdr:colOff>
                    <xdr:row>61</xdr:row>
                    <xdr:rowOff>101600</xdr:rowOff>
                  </from>
                  <to>
                    <xdr:col>3</xdr:col>
                    <xdr:colOff>273050</xdr:colOff>
                    <xdr:row>62</xdr:row>
                    <xdr:rowOff>146050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260350</xdr:colOff>
                    <xdr:row>62</xdr:row>
                    <xdr:rowOff>114300</xdr:rowOff>
                  </from>
                  <to>
                    <xdr:col>3</xdr:col>
                    <xdr:colOff>260350</xdr:colOff>
                    <xdr:row>63</xdr:row>
                    <xdr:rowOff>158750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xdr:col>
                    <xdr:colOff>1174750</xdr:colOff>
                    <xdr:row>20</xdr:row>
                    <xdr:rowOff>63500</xdr:rowOff>
                  </from>
                  <to>
                    <xdr:col>6</xdr:col>
                    <xdr:colOff>6350</xdr:colOff>
                    <xdr:row>22</xdr:row>
                    <xdr:rowOff>63500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6</xdr:col>
                    <xdr:colOff>1250950</xdr:colOff>
                    <xdr:row>21</xdr:row>
                    <xdr:rowOff>25400</xdr:rowOff>
                  </from>
                  <to>
                    <xdr:col>6</xdr:col>
                    <xdr:colOff>1250950</xdr:colOff>
                    <xdr:row>22</xdr:row>
                    <xdr:rowOff>101600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9</xdr:col>
                    <xdr:colOff>158750</xdr:colOff>
                    <xdr:row>20</xdr:row>
                    <xdr:rowOff>82550</xdr:rowOff>
                  </from>
                  <to>
                    <xdr:col>9</xdr:col>
                    <xdr:colOff>158750</xdr:colOff>
                    <xdr:row>22</xdr:row>
                    <xdr:rowOff>31750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7</xdr:col>
                    <xdr:colOff>647700</xdr:colOff>
                    <xdr:row>23</xdr:row>
                    <xdr:rowOff>184150</xdr:rowOff>
                  </from>
                  <to>
                    <xdr:col>7</xdr:col>
                    <xdr:colOff>647700</xdr:colOff>
                    <xdr:row>25</xdr:row>
                    <xdr:rowOff>120650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9</xdr:col>
                    <xdr:colOff>304800</xdr:colOff>
                    <xdr:row>23</xdr:row>
                    <xdr:rowOff>184150</xdr:rowOff>
                  </from>
                  <to>
                    <xdr:col>9</xdr:col>
                    <xdr:colOff>304800</xdr:colOff>
                    <xdr:row>25</xdr:row>
                    <xdr:rowOff>120650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7</xdr:col>
                    <xdr:colOff>673100</xdr:colOff>
                    <xdr:row>26</xdr:row>
                    <xdr:rowOff>107950</xdr:rowOff>
                  </from>
                  <to>
                    <xdr:col>7</xdr:col>
                    <xdr:colOff>673100</xdr:colOff>
                    <xdr:row>28</xdr:row>
                    <xdr:rowOff>63500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9</xdr:col>
                    <xdr:colOff>292100</xdr:colOff>
                    <xdr:row>26</xdr:row>
                    <xdr:rowOff>114300</xdr:rowOff>
                  </from>
                  <to>
                    <xdr:col>9</xdr:col>
                    <xdr:colOff>292100</xdr:colOff>
                    <xdr:row>28</xdr:row>
                    <xdr:rowOff>69850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946150</xdr:colOff>
                    <xdr:row>21</xdr:row>
                    <xdr:rowOff>44450</xdr:rowOff>
                  </from>
                  <to>
                    <xdr:col>6</xdr:col>
                    <xdr:colOff>31750</xdr:colOff>
                    <xdr:row>22</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6</xdr:col>
                    <xdr:colOff>1174750</xdr:colOff>
                    <xdr:row>21</xdr:row>
                    <xdr:rowOff>69850</xdr:rowOff>
                  </from>
                  <to>
                    <xdr:col>7</xdr:col>
                    <xdr:colOff>31750</xdr:colOff>
                    <xdr:row>22</xdr:row>
                    <xdr:rowOff>6350</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7</xdr:col>
                    <xdr:colOff>539750</xdr:colOff>
                    <xdr:row>23</xdr:row>
                    <xdr:rowOff>222250</xdr:rowOff>
                  </from>
                  <to>
                    <xdr:col>7</xdr:col>
                    <xdr:colOff>749300</xdr:colOff>
                    <xdr:row>25</xdr:row>
                    <xdr:rowOff>0</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9</xdr:col>
                    <xdr:colOff>577850</xdr:colOff>
                    <xdr:row>23</xdr:row>
                    <xdr:rowOff>228600</xdr:rowOff>
                  </from>
                  <to>
                    <xdr:col>9</xdr:col>
                    <xdr:colOff>768350</xdr:colOff>
                    <xdr:row>25</xdr:row>
                    <xdr:rowOff>0</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7</xdr:col>
                    <xdr:colOff>539750</xdr:colOff>
                    <xdr:row>26</xdr:row>
                    <xdr:rowOff>158750</xdr:rowOff>
                  </from>
                  <to>
                    <xdr:col>7</xdr:col>
                    <xdr:colOff>730250</xdr:colOff>
                    <xdr:row>28</xdr:row>
                    <xdr:rowOff>6350</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9</xdr:col>
                    <xdr:colOff>571500</xdr:colOff>
                    <xdr:row>26</xdr:row>
                    <xdr:rowOff>158750</xdr:rowOff>
                  </from>
                  <to>
                    <xdr:col>9</xdr:col>
                    <xdr:colOff>768350</xdr:colOff>
                    <xdr:row>28</xdr:row>
                    <xdr:rowOff>6350</xdr:rowOff>
                  </to>
                </anchor>
              </controlPr>
            </control>
          </mc:Choice>
        </mc:AlternateContent>
        <mc:AlternateContent xmlns:mc="http://schemas.openxmlformats.org/markup-compatibility/2006">
          <mc:Choice Requires="x14">
            <control shapeId="2076" r:id="rId29" name="Check Box 28">
              <controlPr defaultSize="0" autoFill="0" autoLine="0" autoPict="0">
                <anchor moveWithCells="1">
                  <from>
                    <xdr:col>3</xdr:col>
                    <xdr:colOff>190500</xdr:colOff>
                    <xdr:row>60</xdr:row>
                    <xdr:rowOff>177800</xdr:rowOff>
                  </from>
                  <to>
                    <xdr:col>3</xdr:col>
                    <xdr:colOff>381000</xdr:colOff>
                    <xdr:row>60</xdr:row>
                    <xdr:rowOff>387350</xdr:rowOff>
                  </to>
                </anchor>
              </controlPr>
            </control>
          </mc:Choice>
        </mc:AlternateContent>
        <mc:AlternateContent xmlns:mc="http://schemas.openxmlformats.org/markup-compatibility/2006">
          <mc:Choice Requires="x14">
            <control shapeId="2078" r:id="rId30" name="Check Box 30">
              <controlPr defaultSize="0" autoFill="0" autoLine="0" autoPict="0">
                <anchor moveWithCells="1">
                  <from>
                    <xdr:col>3</xdr:col>
                    <xdr:colOff>177800</xdr:colOff>
                    <xdr:row>61</xdr:row>
                    <xdr:rowOff>63500</xdr:rowOff>
                  </from>
                  <to>
                    <xdr:col>3</xdr:col>
                    <xdr:colOff>368300</xdr:colOff>
                    <xdr:row>61</xdr:row>
                    <xdr:rowOff>273050</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3</xdr:col>
                    <xdr:colOff>177800</xdr:colOff>
                    <xdr:row>62</xdr:row>
                    <xdr:rowOff>101600</xdr:rowOff>
                  </from>
                  <to>
                    <xdr:col>3</xdr:col>
                    <xdr:colOff>368300</xdr:colOff>
                    <xdr:row>62</xdr:row>
                    <xdr:rowOff>311150</xdr:rowOff>
                  </to>
                </anchor>
              </controlPr>
            </control>
          </mc:Choice>
        </mc:AlternateContent>
        <mc:AlternateContent xmlns:mc="http://schemas.openxmlformats.org/markup-compatibility/2006">
          <mc:Choice Requires="x14">
            <control shapeId="2080" r:id="rId32" name="Check Box 32">
              <controlPr defaultSize="0" autoFill="0" autoLine="0" autoPict="0">
                <anchor moveWithCells="1">
                  <from>
                    <xdr:col>6</xdr:col>
                    <xdr:colOff>1257300</xdr:colOff>
                    <xdr:row>21</xdr:row>
                    <xdr:rowOff>38100</xdr:rowOff>
                  </from>
                  <to>
                    <xdr:col>6</xdr:col>
                    <xdr:colOff>1257300</xdr:colOff>
                    <xdr:row>22</xdr:row>
                    <xdr:rowOff>69850</xdr:rowOff>
                  </to>
                </anchor>
              </controlPr>
            </control>
          </mc:Choice>
        </mc:AlternateContent>
        <mc:AlternateContent xmlns:mc="http://schemas.openxmlformats.org/markup-compatibility/2006">
          <mc:Choice Requires="x14">
            <control shapeId="2081" r:id="rId33" name="Check Box 33">
              <controlPr defaultSize="0" autoFill="0" autoLine="0" autoPict="0">
                <anchor moveWithCells="1">
                  <from>
                    <xdr:col>7</xdr:col>
                    <xdr:colOff>177800</xdr:colOff>
                    <xdr:row>21</xdr:row>
                    <xdr:rowOff>44450</xdr:rowOff>
                  </from>
                  <to>
                    <xdr:col>7</xdr:col>
                    <xdr:colOff>177800</xdr:colOff>
                    <xdr:row>22</xdr:row>
                    <xdr:rowOff>76200</xdr:rowOff>
                  </to>
                </anchor>
              </controlPr>
            </control>
          </mc:Choice>
        </mc:AlternateContent>
        <mc:AlternateContent xmlns:mc="http://schemas.openxmlformats.org/markup-compatibility/2006">
          <mc:Choice Requires="x14">
            <control shapeId="2084" r:id="rId34" name="Check Box 36">
              <controlPr defaultSize="0" autoFill="0" autoLine="0" autoPict="0">
                <anchor moveWithCells="1">
                  <from>
                    <xdr:col>9</xdr:col>
                    <xdr:colOff>692150</xdr:colOff>
                    <xdr:row>21</xdr:row>
                    <xdr:rowOff>31750</xdr:rowOff>
                  </from>
                  <to>
                    <xdr:col>10</xdr:col>
                    <xdr:colOff>139700</xdr:colOff>
                    <xdr:row>22</xdr:row>
                    <xdr:rowOff>0</xdr:rowOff>
                  </to>
                </anchor>
              </controlPr>
            </control>
          </mc:Choice>
        </mc:AlternateContent>
        <mc:AlternateContent xmlns:mc="http://schemas.openxmlformats.org/markup-compatibility/2006">
          <mc:Choice Requires="x14">
            <control shapeId="2085" r:id="rId35" name="Check Box 37">
              <controlPr defaultSize="0" autoFill="0" autoLine="0" autoPict="0">
                <anchor moveWithCells="1">
                  <from>
                    <xdr:col>3</xdr:col>
                    <xdr:colOff>177800</xdr:colOff>
                    <xdr:row>63</xdr:row>
                    <xdr:rowOff>101600</xdr:rowOff>
                  </from>
                  <to>
                    <xdr:col>3</xdr:col>
                    <xdr:colOff>368300</xdr:colOff>
                    <xdr:row>63</xdr:row>
                    <xdr:rowOff>311150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33C34-D938-4A3F-BB1B-1DDE65A155AF}">
  <sheetPr>
    <pageSetUpPr fitToPage="1"/>
  </sheetPr>
  <dimension ref="A1:P224"/>
  <sheetViews>
    <sheetView showGridLines="0" tabSelected="1" topLeftCell="B1" zoomScale="125" zoomScaleNormal="145" zoomScaleSheetLayoutView="90" workbookViewId="0">
      <selection activeCell="D73" sqref="D73:K73"/>
    </sheetView>
  </sheetViews>
  <sheetFormatPr defaultColWidth="0" defaultRowHeight="14.45" customHeight="1" zeroHeight="1"/>
  <cols>
    <col min="1" max="1" width="1.42578125" style="1" hidden="1" customWidth="1"/>
    <col min="2" max="2" width="1.42578125" style="1" customWidth="1"/>
    <col min="3" max="3" width="1.5703125" style="1" customWidth="1"/>
    <col min="4" max="4" width="22.140625" style="1" customWidth="1"/>
    <col min="5" max="5" width="15.42578125" style="1" customWidth="1"/>
    <col min="6" max="6" width="18.42578125" style="1" customWidth="1"/>
    <col min="7" max="7" width="16.140625" style="1" customWidth="1"/>
    <col min="8" max="8" width="13.42578125" style="1" customWidth="1"/>
    <col min="9" max="9" width="2.42578125" style="1" customWidth="1"/>
    <col min="10" max="10" width="13.85546875" style="1" customWidth="1"/>
    <col min="11" max="11" width="16.140625" style="1" customWidth="1"/>
    <col min="12" max="12" width="2.28515625" style="1" customWidth="1"/>
    <col min="13" max="13" width="1.7109375" style="1" customWidth="1"/>
    <col min="14" max="14" width="1.42578125" style="1" hidden="1" customWidth="1"/>
    <col min="15" max="16" width="0" style="1" hidden="1" customWidth="1"/>
    <col min="17" max="16384" width="8.7109375" style="1" hidden="1"/>
  </cols>
  <sheetData>
    <row r="1" spans="3:12" ht="15.6"/>
    <row r="2" spans="3:12" ht="18" customHeight="1">
      <c r="D2" s="392" t="s">
        <v>172</v>
      </c>
      <c r="E2" s="392"/>
      <c r="F2" s="392"/>
      <c r="G2" s="392"/>
      <c r="H2" s="392"/>
      <c r="I2" s="392"/>
      <c r="J2" s="392"/>
      <c r="K2" s="392"/>
      <c r="L2" s="392"/>
    </row>
    <row r="3" spans="3:12" ht="18" customHeight="1">
      <c r="D3" s="392"/>
      <c r="E3" s="392"/>
      <c r="F3" s="392"/>
      <c r="G3" s="392"/>
      <c r="H3" s="392"/>
      <c r="I3" s="392"/>
      <c r="J3" s="392"/>
      <c r="K3" s="392"/>
      <c r="L3" s="392"/>
    </row>
    <row r="4" spans="3:12" ht="18" customHeight="1">
      <c r="D4" s="392"/>
      <c r="E4" s="392"/>
      <c r="F4" s="392"/>
      <c r="G4" s="392"/>
      <c r="H4" s="392"/>
      <c r="I4" s="392"/>
      <c r="J4" s="392"/>
      <c r="K4" s="392"/>
      <c r="L4" s="392"/>
    </row>
    <row r="5" spans="3:12" ht="14.1" customHeight="1">
      <c r="D5" s="392"/>
      <c r="E5" s="392"/>
      <c r="F5" s="392"/>
      <c r="G5" s="392"/>
      <c r="H5" s="392"/>
      <c r="I5" s="392"/>
      <c r="J5" s="392"/>
      <c r="K5" s="392"/>
      <c r="L5" s="392"/>
    </row>
    <row r="6" spans="3:12" ht="6.95" customHeight="1">
      <c r="D6" s="392"/>
      <c r="E6" s="392"/>
      <c r="F6" s="392"/>
      <c r="G6" s="392"/>
      <c r="H6" s="392"/>
      <c r="I6" s="392"/>
      <c r="J6" s="392"/>
      <c r="K6" s="392"/>
      <c r="L6" s="392"/>
    </row>
    <row r="7" spans="3:12" ht="2.4500000000000002" customHeight="1">
      <c r="D7" s="392"/>
      <c r="E7" s="392"/>
      <c r="F7" s="392"/>
      <c r="G7" s="392"/>
      <c r="H7" s="392"/>
      <c r="I7" s="392"/>
      <c r="J7" s="392"/>
      <c r="K7" s="392"/>
      <c r="L7" s="392"/>
    </row>
    <row r="8" spans="3:12" ht="4.5" customHeight="1">
      <c r="C8" s="222" t="s">
        <v>173</v>
      </c>
      <c r="D8" s="222"/>
      <c r="E8" s="222"/>
      <c r="F8" s="222"/>
      <c r="G8" s="222"/>
      <c r="H8" s="222"/>
      <c r="I8" s="222"/>
      <c r="J8" s="222"/>
      <c r="K8" s="222"/>
      <c r="L8" s="222"/>
    </row>
    <row r="9" spans="3:12" ht="5.45" customHeight="1">
      <c r="C9" s="222"/>
      <c r="D9" s="222"/>
      <c r="E9" s="222"/>
      <c r="F9" s="222"/>
      <c r="G9" s="222"/>
      <c r="H9" s="222"/>
      <c r="I9" s="222"/>
      <c r="J9" s="222"/>
      <c r="K9" s="222"/>
      <c r="L9" s="222"/>
    </row>
    <row r="10" spans="3:12" ht="85.15" customHeight="1">
      <c r="C10" s="222"/>
      <c r="D10" s="222"/>
      <c r="E10" s="222"/>
      <c r="F10" s="222"/>
      <c r="G10" s="222"/>
      <c r="H10" s="222"/>
      <c r="I10" s="222"/>
      <c r="J10" s="222"/>
      <c r="K10" s="222"/>
      <c r="L10" s="222"/>
    </row>
    <row r="11" spans="3:12" ht="55.15" customHeight="1" thickBot="1">
      <c r="D11" s="393" t="s">
        <v>141</v>
      </c>
      <c r="E11" s="393"/>
      <c r="F11" s="393"/>
      <c r="G11" s="394"/>
      <c r="H11" s="394"/>
      <c r="I11" s="2"/>
      <c r="J11" s="2"/>
      <c r="K11" s="198"/>
      <c r="L11" s="198"/>
    </row>
    <row r="12" spans="3:12" ht="20.100000000000001" customHeight="1" thickBot="1">
      <c r="C12" s="204" t="s">
        <v>5</v>
      </c>
      <c r="D12" s="204"/>
      <c r="E12" s="204"/>
      <c r="F12" s="204"/>
      <c r="G12" s="212"/>
      <c r="H12" s="212"/>
      <c r="I12" s="204"/>
      <c r="J12" s="204"/>
      <c r="L12" s="198"/>
    </row>
    <row r="13" spans="3:12" ht="9" customHeight="1"/>
    <row r="14" spans="3:12" ht="6" customHeight="1" thickBot="1"/>
    <row r="15" spans="3:12" ht="15.6">
      <c r="C15" s="216" t="s">
        <v>6</v>
      </c>
      <c r="D15" s="217"/>
      <c r="E15" s="214">
        <f>Relocation!D15</f>
        <v>0</v>
      </c>
      <c r="F15" s="214"/>
      <c r="G15" s="197" t="s">
        <v>7</v>
      </c>
      <c r="H15" s="214">
        <f>Relocation!G15</f>
        <v>0</v>
      </c>
      <c r="I15" s="214"/>
      <c r="J15" s="214"/>
      <c r="K15" s="214"/>
      <c r="L15" s="215"/>
    </row>
    <row r="16" spans="3:12" ht="15.6">
      <c r="C16" s="220" t="s">
        <v>8</v>
      </c>
      <c r="D16" s="221"/>
      <c r="E16" s="205">
        <f>Relocation!D16</f>
        <v>0</v>
      </c>
      <c r="F16" s="205"/>
      <c r="G16" s="205"/>
      <c r="H16" s="205"/>
      <c r="I16" s="205"/>
      <c r="J16" s="205"/>
      <c r="K16" s="205"/>
      <c r="L16" s="206"/>
    </row>
    <row r="17" spans="3:12" ht="14.45" customHeight="1">
      <c r="C17" s="218" t="s">
        <v>9</v>
      </c>
      <c r="D17" s="219"/>
      <c r="E17" s="205">
        <f>Relocation!D17</f>
        <v>0</v>
      </c>
      <c r="F17" s="205"/>
      <c r="G17" s="205"/>
      <c r="H17" s="205"/>
      <c r="I17" s="205"/>
      <c r="J17" s="205"/>
      <c r="K17" s="205"/>
      <c r="L17" s="206"/>
    </row>
    <row r="18" spans="3:12" ht="15.6">
      <c r="C18" s="220" t="s">
        <v>10</v>
      </c>
      <c r="D18" s="221"/>
      <c r="E18" s="205">
        <f>Relocation!D18</f>
        <v>0</v>
      </c>
      <c r="F18" s="205"/>
      <c r="G18" s="179" t="s">
        <v>11</v>
      </c>
      <c r="H18" s="205">
        <f>Relocation!G18</f>
        <v>0</v>
      </c>
      <c r="I18" s="205"/>
      <c r="J18" s="205"/>
      <c r="K18" s="205"/>
      <c r="L18" s="206"/>
    </row>
    <row r="19" spans="3:12" ht="15.6">
      <c r="C19" s="220" t="s">
        <v>12</v>
      </c>
      <c r="D19" s="221"/>
      <c r="E19" s="205">
        <f>Relocation!D19</f>
        <v>0</v>
      </c>
      <c r="F19" s="205"/>
      <c r="G19" s="205"/>
      <c r="H19" s="205"/>
      <c r="I19" s="205"/>
      <c r="J19" s="205"/>
      <c r="K19" s="205"/>
      <c r="L19" s="206"/>
    </row>
    <row r="20" spans="3:12" ht="15.95" thickBot="1">
      <c r="C20" s="390" t="s">
        <v>13</v>
      </c>
      <c r="D20" s="391"/>
      <c r="E20" s="209">
        <f>Relocation!D20</f>
        <v>0</v>
      </c>
      <c r="F20" s="209"/>
      <c r="G20" s="209"/>
      <c r="H20" s="209"/>
      <c r="I20" s="209"/>
      <c r="J20" s="209"/>
      <c r="K20" s="209"/>
      <c r="L20" s="210"/>
    </row>
    <row r="21" spans="3:12" ht="7.5" customHeight="1">
      <c r="D21" s="3"/>
      <c r="E21" s="199"/>
      <c r="F21" s="199"/>
      <c r="G21" s="199"/>
      <c r="H21" s="199"/>
      <c r="I21" s="199"/>
      <c r="J21" s="199"/>
      <c r="K21" s="199"/>
      <c r="L21" s="199"/>
    </row>
    <row r="22" spans="3:12" ht="20.45" customHeight="1">
      <c r="C22" s="395" t="s">
        <v>142</v>
      </c>
      <c r="D22" s="395"/>
      <c r="E22" s="395"/>
      <c r="F22" s="395"/>
      <c r="G22" s="196" t="s">
        <v>15</v>
      </c>
      <c r="H22" s="204" t="s">
        <v>174</v>
      </c>
      <c r="I22" s="204"/>
      <c r="J22" s="204"/>
      <c r="K22" s="204" t="s">
        <v>17</v>
      </c>
      <c r="L22" s="204"/>
    </row>
    <row r="23" spans="3:12" ht="9" customHeight="1" thickBot="1">
      <c r="D23" s="3"/>
      <c r="E23" s="199"/>
      <c r="F23" s="199"/>
      <c r="G23" s="199"/>
      <c r="H23" s="199"/>
      <c r="I23" s="199"/>
      <c r="J23" s="199"/>
      <c r="K23" s="199"/>
      <c r="L23" s="199"/>
    </row>
    <row r="24" spans="3:12" ht="20.100000000000001" thickBot="1">
      <c r="C24" s="227" t="s">
        <v>175</v>
      </c>
      <c r="D24" s="228"/>
      <c r="E24" s="228"/>
      <c r="F24" s="228"/>
      <c r="G24" s="228"/>
      <c r="H24" s="228"/>
      <c r="I24" s="228"/>
      <c r="J24" s="228"/>
      <c r="K24" s="228"/>
      <c r="L24" s="229"/>
    </row>
    <row r="25" spans="3:12" ht="17.100000000000001">
      <c r="C25" s="193" t="s">
        <v>19</v>
      </c>
      <c r="D25" s="194"/>
      <c r="E25" s="194"/>
      <c r="F25" s="194"/>
      <c r="G25" s="4"/>
      <c r="H25" s="5" t="s">
        <v>20</v>
      </c>
      <c r="I25" s="6"/>
      <c r="J25" s="12" t="s">
        <v>176</v>
      </c>
      <c r="K25" s="7"/>
      <c r="L25" s="8"/>
    </row>
    <row r="26" spans="3:12" ht="14.45" customHeight="1">
      <c r="C26" s="9" t="s">
        <v>21</v>
      </c>
      <c r="D26" s="10"/>
      <c r="L26" s="11"/>
    </row>
    <row r="27" spans="3:12" ht="14.45" customHeight="1">
      <c r="C27" s="9"/>
      <c r="D27" s="10"/>
      <c r="L27" s="11"/>
    </row>
    <row r="28" spans="3:12" ht="15.75" customHeight="1">
      <c r="C28" s="355" t="s">
        <v>143</v>
      </c>
      <c r="D28" s="236"/>
      <c r="E28" s="236"/>
      <c r="F28" s="236"/>
      <c r="H28" s="12" t="s">
        <v>20</v>
      </c>
      <c r="I28" s="13"/>
      <c r="J28" s="12" t="s">
        <v>176</v>
      </c>
      <c r="K28" s="14"/>
      <c r="L28" s="11"/>
    </row>
    <row r="29" spans="3:12" ht="14.45" customHeight="1">
      <c r="C29" s="355"/>
      <c r="D29" s="236"/>
      <c r="E29" s="236"/>
      <c r="F29" s="236"/>
      <c r="L29" s="11"/>
    </row>
    <row r="30" spans="3:12" ht="17.100000000000001">
      <c r="C30" s="15"/>
      <c r="D30" s="4"/>
      <c r="L30" s="11"/>
    </row>
    <row r="31" spans="3:12" ht="15.6" customHeight="1">
      <c r="C31" s="15"/>
      <c r="D31" s="232" t="s">
        <v>22</v>
      </c>
      <c r="E31" s="396" t="s">
        <v>23</v>
      </c>
      <c r="F31" s="397"/>
      <c r="G31" s="398"/>
      <c r="H31" s="396" t="s">
        <v>144</v>
      </c>
      <c r="I31" s="398"/>
      <c r="J31" s="232" t="s">
        <v>145</v>
      </c>
      <c r="K31" s="234" t="s">
        <v>146</v>
      </c>
      <c r="L31" s="16"/>
    </row>
    <row r="32" spans="3:12" ht="32.1" customHeight="1">
      <c r="C32" s="15"/>
      <c r="D32" s="233"/>
      <c r="E32" s="399"/>
      <c r="F32" s="400"/>
      <c r="G32" s="401"/>
      <c r="H32" s="399"/>
      <c r="I32" s="401"/>
      <c r="J32" s="233"/>
      <c r="K32" s="234"/>
      <c r="L32" s="16"/>
    </row>
    <row r="33" spans="1:12" ht="30" customHeight="1">
      <c r="C33" s="15"/>
      <c r="D33" s="17" t="s">
        <v>27</v>
      </c>
      <c r="E33" s="224">
        <f>Relocation!D30</f>
        <v>0</v>
      </c>
      <c r="F33" s="226"/>
      <c r="G33" s="225"/>
      <c r="H33" s="434"/>
      <c r="I33" s="435"/>
      <c r="J33" s="170">
        <f>'Down Payment'!J33</f>
        <v>0</v>
      </c>
      <c r="K33" s="18">
        <f>'Down Payment'!K33</f>
        <v>0</v>
      </c>
      <c r="L33" s="19"/>
    </row>
    <row r="34" spans="1:12" ht="50.45" customHeight="1">
      <c r="C34" s="15"/>
      <c r="D34" s="17" t="s">
        <v>29</v>
      </c>
      <c r="E34" s="224">
        <f>Relocation!D32</f>
        <v>0</v>
      </c>
      <c r="F34" s="226"/>
      <c r="G34" s="225"/>
      <c r="H34" s="434"/>
      <c r="I34" s="435"/>
      <c r="J34" s="170">
        <f>'Down Payment'!J34</f>
        <v>0</v>
      </c>
      <c r="K34" s="20"/>
      <c r="L34" s="19"/>
    </row>
    <row r="35" spans="1:12" ht="17.45" thickBot="1">
      <c r="C35" s="21"/>
      <c r="D35" s="22"/>
      <c r="E35" s="23"/>
      <c r="F35" s="22"/>
      <c r="G35" s="23"/>
      <c r="H35" s="23"/>
      <c r="I35" s="23"/>
      <c r="J35" s="23"/>
      <c r="K35" s="23"/>
      <c r="L35" s="24"/>
    </row>
    <row r="36" spans="1:12" ht="8.1" customHeight="1" thickBot="1">
      <c r="D36" s="4"/>
    </row>
    <row r="37" spans="1:12" ht="19.5">
      <c r="B37" s="11"/>
      <c r="C37" s="251" t="s">
        <v>177</v>
      </c>
      <c r="D37" s="252"/>
      <c r="E37" s="252"/>
      <c r="F37" s="252"/>
      <c r="G37" s="252"/>
      <c r="H37" s="252"/>
      <c r="I37" s="252"/>
      <c r="J37" s="252"/>
      <c r="K37" s="252"/>
      <c r="L37" s="253"/>
    </row>
    <row r="38" spans="1:12" ht="6.6" customHeight="1">
      <c r="C38" s="15"/>
      <c r="D38" s="25"/>
      <c r="E38" s="25"/>
      <c r="F38" s="25"/>
      <c r="G38" s="25"/>
      <c r="H38" s="25"/>
      <c r="I38" s="25"/>
      <c r="J38" s="25"/>
      <c r="K38" s="25"/>
      <c r="L38" s="26"/>
    </row>
    <row r="39" spans="1:12" ht="17.100000000000001">
      <c r="C39" s="15"/>
      <c r="D39" s="181"/>
      <c r="E39" s="181"/>
      <c r="F39" s="181"/>
      <c r="G39" s="181"/>
      <c r="H39" s="181"/>
      <c r="I39" s="181"/>
      <c r="J39" s="181"/>
      <c r="K39" s="181"/>
      <c r="L39" s="182"/>
    </row>
    <row r="40" spans="1:12" ht="24" customHeight="1">
      <c r="C40" s="15"/>
      <c r="D40" s="402" t="s">
        <v>178</v>
      </c>
      <c r="E40" s="403"/>
      <c r="F40" s="403"/>
      <c r="G40" s="403"/>
      <c r="H40" s="403"/>
      <c r="I40" s="404"/>
      <c r="J40" s="436"/>
      <c r="K40" s="437"/>
      <c r="L40" s="190"/>
    </row>
    <row r="41" spans="1:12" ht="18" customHeight="1">
      <c r="C41" s="15"/>
      <c r="D41" s="405"/>
      <c r="E41" s="406"/>
      <c r="F41" s="406"/>
      <c r="G41" s="406"/>
      <c r="H41" s="406"/>
      <c r="I41" s="407"/>
      <c r="J41" s="27"/>
      <c r="K41" s="28"/>
      <c r="L41" s="29"/>
    </row>
    <row r="42" spans="1:12" ht="21.6" customHeight="1">
      <c r="A42" s="199"/>
      <c r="B42" s="199"/>
      <c r="C42" s="30"/>
      <c r="D42" s="408" t="s">
        <v>149</v>
      </c>
      <c r="E42" s="409"/>
      <c r="F42" s="409"/>
      <c r="G42" s="409"/>
      <c r="H42" s="409"/>
      <c r="I42" s="409"/>
      <c r="J42" s="31"/>
      <c r="K42" s="32"/>
      <c r="L42" s="11"/>
    </row>
    <row r="43" spans="1:12" ht="21.6" customHeight="1">
      <c r="A43" s="199"/>
      <c r="B43" s="199"/>
      <c r="C43" s="30"/>
      <c r="D43" s="247" t="s">
        <v>179</v>
      </c>
      <c r="E43" s="248"/>
      <c r="F43" s="248"/>
      <c r="G43" s="248"/>
      <c r="H43" s="248"/>
      <c r="I43" s="248"/>
      <c r="J43" s="33"/>
      <c r="K43" s="34"/>
      <c r="L43" s="11"/>
    </row>
    <row r="44" spans="1:12" ht="23.45" customHeight="1">
      <c r="C44" s="15"/>
      <c r="D44" s="396" t="s">
        <v>151</v>
      </c>
      <c r="E44" s="412" t="s">
        <v>152</v>
      </c>
      <c r="F44" s="413"/>
      <c r="G44" s="413"/>
      <c r="H44" s="413"/>
      <c r="I44" s="413"/>
      <c r="J44" s="35"/>
      <c r="K44" s="36"/>
      <c r="L44" s="11"/>
    </row>
    <row r="45" spans="1:12" ht="23.45" customHeight="1">
      <c r="C45" s="15"/>
      <c r="D45" s="438"/>
      <c r="E45" s="414"/>
      <c r="F45" s="415"/>
      <c r="G45" s="415"/>
      <c r="H45" s="415"/>
      <c r="I45" s="415"/>
      <c r="J45" s="37"/>
      <c r="K45" s="38"/>
      <c r="L45" s="11"/>
    </row>
    <row r="46" spans="1:12" ht="23.45" customHeight="1">
      <c r="C46" s="15"/>
      <c r="D46" s="438"/>
      <c r="E46" s="414"/>
      <c r="F46" s="415"/>
      <c r="G46" s="415"/>
      <c r="H46" s="415"/>
      <c r="I46" s="415"/>
      <c r="J46" s="37"/>
      <c r="K46" s="38"/>
      <c r="L46" s="11"/>
    </row>
    <row r="47" spans="1:12" ht="23.45" customHeight="1">
      <c r="C47" s="15"/>
      <c r="D47" s="438"/>
      <c r="E47" s="414"/>
      <c r="F47" s="415"/>
      <c r="G47" s="415"/>
      <c r="H47" s="415"/>
      <c r="I47" s="415"/>
      <c r="J47" s="37"/>
      <c r="K47" s="38"/>
      <c r="L47" s="11"/>
    </row>
    <row r="48" spans="1:12" ht="23.45" customHeight="1">
      <c r="C48" s="15"/>
      <c r="D48" s="438"/>
      <c r="E48" s="414"/>
      <c r="F48" s="415"/>
      <c r="G48" s="415"/>
      <c r="H48" s="415"/>
      <c r="I48" s="416"/>
      <c r="J48" s="37"/>
      <c r="K48" s="38"/>
      <c r="L48" s="11"/>
    </row>
    <row r="49" spans="3:12" ht="23.45" customHeight="1">
      <c r="C49" s="15"/>
      <c r="D49" s="438"/>
      <c r="E49" s="414"/>
      <c r="F49" s="415"/>
      <c r="G49" s="415"/>
      <c r="H49" s="415"/>
      <c r="I49" s="416"/>
      <c r="J49" s="39"/>
      <c r="K49" s="40"/>
      <c r="L49" s="11"/>
    </row>
    <row r="50" spans="3:12" ht="23.45" customHeight="1">
      <c r="C50" s="15"/>
      <c r="D50" s="438"/>
      <c r="E50" s="414"/>
      <c r="F50" s="415"/>
      <c r="G50" s="415"/>
      <c r="H50" s="415"/>
      <c r="I50" s="416"/>
      <c r="J50" s="39"/>
      <c r="K50" s="40"/>
      <c r="L50" s="11"/>
    </row>
    <row r="51" spans="3:12" ht="23.45" customHeight="1">
      <c r="C51" s="15"/>
      <c r="D51" s="438"/>
      <c r="E51" s="414"/>
      <c r="F51" s="415"/>
      <c r="G51" s="415"/>
      <c r="H51" s="415"/>
      <c r="I51" s="416"/>
      <c r="J51" s="39"/>
      <c r="K51" s="40"/>
      <c r="L51" s="11"/>
    </row>
    <row r="52" spans="3:12" ht="23.45" customHeight="1">
      <c r="C52" s="15"/>
      <c r="D52" s="399"/>
      <c r="E52" s="414"/>
      <c r="F52" s="415"/>
      <c r="G52" s="415"/>
      <c r="H52" s="415"/>
      <c r="I52" s="415"/>
      <c r="J52" s="41"/>
      <c r="K52" s="42"/>
      <c r="L52" s="11"/>
    </row>
    <row r="53" spans="3:12" ht="23.1" customHeight="1">
      <c r="C53" s="15"/>
      <c r="D53" s="247" t="s">
        <v>153</v>
      </c>
      <c r="E53" s="248"/>
      <c r="F53" s="248"/>
      <c r="G53" s="248"/>
      <c r="H53" s="248"/>
      <c r="I53" s="248"/>
      <c r="J53" s="43">
        <f>SUM(J45:J52)</f>
        <v>0</v>
      </c>
      <c r="K53" s="44">
        <f>SUM(K45:K52)</f>
        <v>0</v>
      </c>
      <c r="L53" s="11"/>
    </row>
    <row r="54" spans="3:12" ht="22.5" customHeight="1">
      <c r="C54" s="15"/>
      <c r="D54" s="408" t="s">
        <v>154</v>
      </c>
      <c r="E54" s="409"/>
      <c r="F54" s="409"/>
      <c r="G54" s="409"/>
      <c r="H54" s="409"/>
      <c r="I54" s="417"/>
      <c r="J54" s="45">
        <f>J53/12</f>
        <v>0</v>
      </c>
      <c r="K54" s="46">
        <f>K53/12</f>
        <v>0</v>
      </c>
      <c r="L54" s="11"/>
    </row>
    <row r="55" spans="3:12" ht="17.45" thickBot="1">
      <c r="C55" s="21"/>
      <c r="D55" s="47"/>
      <c r="E55" s="48"/>
      <c r="F55" s="48"/>
      <c r="G55" s="48"/>
      <c r="H55" s="48"/>
      <c r="I55" s="48"/>
      <c r="J55" s="48"/>
      <c r="K55" s="48"/>
      <c r="L55" s="49"/>
    </row>
    <row r="56" spans="3:12" ht="9.6" customHeight="1" thickBot="1">
      <c r="C56" s="48"/>
      <c r="D56" s="183"/>
    </row>
    <row r="57" spans="3:12" ht="20.100000000000001" thickBot="1">
      <c r="C57" s="418" t="s">
        <v>180</v>
      </c>
      <c r="D57" s="419"/>
      <c r="E57" s="228"/>
      <c r="F57" s="228"/>
      <c r="G57" s="228"/>
      <c r="H57" s="228"/>
      <c r="I57" s="228"/>
      <c r="J57" s="228"/>
      <c r="K57" s="228"/>
      <c r="L57" s="229"/>
    </row>
    <row r="58" spans="3:12" ht="54" customHeight="1">
      <c r="C58" s="15"/>
      <c r="D58" s="236" t="s">
        <v>181</v>
      </c>
      <c r="E58" s="236"/>
      <c r="F58" s="236"/>
      <c r="G58" s="236"/>
      <c r="H58" s="236"/>
      <c r="I58" s="236"/>
      <c r="J58" s="236"/>
      <c r="K58" s="236"/>
      <c r="L58" s="182"/>
    </row>
    <row r="59" spans="3:12" ht="83.1" customHeight="1">
      <c r="C59" s="15"/>
      <c r="D59" s="236" t="s">
        <v>182</v>
      </c>
      <c r="E59" s="236"/>
      <c r="F59" s="236"/>
      <c r="G59" s="236"/>
      <c r="H59" s="236"/>
      <c r="I59" s="236"/>
      <c r="J59" s="236"/>
      <c r="K59" s="236"/>
      <c r="L59" s="182"/>
    </row>
    <row r="60" spans="3:12" ht="21" customHeight="1">
      <c r="C60" s="15"/>
      <c r="D60" s="236" t="s">
        <v>157</v>
      </c>
      <c r="E60" s="236"/>
      <c r="F60" s="236"/>
      <c r="G60" s="236"/>
      <c r="H60" s="236"/>
      <c r="I60" s="236"/>
      <c r="J60" s="236"/>
      <c r="K60" s="236"/>
      <c r="L60" s="182"/>
    </row>
    <row r="61" spans="3:12" ht="60.95" customHeight="1">
      <c r="C61" s="15"/>
      <c r="D61" s="420" t="s">
        <v>158</v>
      </c>
      <c r="E61" s="420"/>
      <c r="F61" s="420"/>
      <c r="G61" s="420"/>
      <c r="H61" s="420"/>
      <c r="I61" s="420"/>
      <c r="J61" s="420"/>
      <c r="K61" s="420"/>
      <c r="L61" s="182"/>
    </row>
    <row r="62" spans="3:12" ht="31.5" customHeight="1">
      <c r="C62" s="15"/>
      <c r="D62" s="420" t="s">
        <v>183</v>
      </c>
      <c r="E62" s="420"/>
      <c r="F62" s="420"/>
      <c r="G62" s="420"/>
      <c r="H62" s="420"/>
      <c r="I62" s="420"/>
      <c r="J62" s="420"/>
      <c r="K62" s="420"/>
      <c r="L62" s="182"/>
    </row>
    <row r="63" spans="3:12" ht="3" customHeight="1">
      <c r="C63" s="15"/>
      <c r="D63" s="420"/>
      <c r="E63" s="420"/>
      <c r="F63" s="420"/>
      <c r="G63" s="420"/>
      <c r="H63" s="420"/>
      <c r="I63" s="420"/>
      <c r="J63" s="420"/>
      <c r="K63" s="420"/>
      <c r="L63" s="182"/>
    </row>
    <row r="64" spans="3:12" ht="31.5" customHeight="1">
      <c r="C64" s="15"/>
      <c r="D64" s="421" t="s">
        <v>184</v>
      </c>
      <c r="E64" s="421"/>
      <c r="F64" s="421"/>
      <c r="G64" s="421"/>
      <c r="H64" s="421"/>
      <c r="I64" s="421"/>
      <c r="J64" s="439"/>
      <c r="K64" s="440"/>
      <c r="L64" s="182"/>
    </row>
    <row r="65" spans="3:12" ht="33.950000000000003" customHeight="1">
      <c r="C65" s="15"/>
      <c r="D65" s="421" t="s">
        <v>185</v>
      </c>
      <c r="E65" s="421"/>
      <c r="F65" s="421"/>
      <c r="G65" s="421"/>
      <c r="H65" s="421"/>
      <c r="I65" s="421"/>
      <c r="J65" s="422"/>
      <c r="K65" s="423"/>
      <c r="L65" s="50"/>
    </row>
    <row r="66" spans="3:12" ht="33.950000000000003" customHeight="1">
      <c r="C66" s="15"/>
      <c r="D66" s="247" t="s">
        <v>186</v>
      </c>
      <c r="E66" s="248"/>
      <c r="F66" s="248"/>
      <c r="G66" s="248"/>
      <c r="H66" s="248"/>
      <c r="I66" s="249"/>
      <c r="J66" s="441"/>
      <c r="K66" s="442"/>
      <c r="L66" s="50"/>
    </row>
    <row r="67" spans="3:12" s="176" customFormat="1" ht="24" customHeight="1">
      <c r="C67" s="175"/>
      <c r="D67" s="421" t="s">
        <v>187</v>
      </c>
      <c r="E67" s="421"/>
      <c r="F67" s="421"/>
      <c r="G67" s="421"/>
      <c r="H67" s="421"/>
      <c r="I67" s="421"/>
      <c r="J67" s="422"/>
      <c r="K67" s="423"/>
      <c r="L67" s="117"/>
    </row>
    <row r="68" spans="3:12" s="176" customFormat="1" ht="21.6" customHeight="1">
      <c r="C68" s="175"/>
      <c r="D68" s="421" t="s">
        <v>188</v>
      </c>
      <c r="E68" s="421"/>
      <c r="F68" s="421"/>
      <c r="G68" s="421"/>
      <c r="H68" s="421"/>
      <c r="I68" s="421"/>
      <c r="J68" s="432"/>
      <c r="K68" s="433"/>
      <c r="L68" s="177"/>
    </row>
    <row r="69" spans="3:12" s="176" customFormat="1" ht="26.1" customHeight="1">
      <c r="C69" s="175"/>
      <c r="D69" s="421" t="s">
        <v>189</v>
      </c>
      <c r="E69" s="421"/>
      <c r="F69" s="421"/>
      <c r="G69" s="421"/>
      <c r="H69" s="421"/>
      <c r="I69" s="421"/>
      <c r="J69" s="443">
        <f>J65*J68</f>
        <v>0</v>
      </c>
      <c r="K69" s="444"/>
      <c r="L69" s="177"/>
    </row>
    <row r="70" spans="3:12" s="176" customFormat="1" ht="26.1" customHeight="1">
      <c r="C70" s="175"/>
      <c r="D70" s="247" t="s">
        <v>190</v>
      </c>
      <c r="E70" s="248"/>
      <c r="F70" s="248"/>
      <c r="G70" s="248"/>
      <c r="H70" s="248"/>
      <c r="I70" s="249"/>
      <c r="J70" s="445"/>
      <c r="K70" s="446"/>
      <c r="L70" s="177"/>
    </row>
    <row r="71" spans="3:12" s="176" customFormat="1" ht="33.6" customHeight="1">
      <c r="C71" s="175"/>
      <c r="D71" s="247" t="s">
        <v>191</v>
      </c>
      <c r="E71" s="248"/>
      <c r="F71" s="248"/>
      <c r="G71" s="248"/>
      <c r="H71" s="248"/>
      <c r="I71" s="249"/>
      <c r="J71" s="445"/>
      <c r="K71" s="446"/>
      <c r="L71" s="177"/>
    </row>
    <row r="72" spans="3:12" ht="26.45" customHeight="1">
      <c r="C72" s="15"/>
      <c r="D72" s="424" t="s">
        <v>192</v>
      </c>
      <c r="E72" s="424"/>
      <c r="F72" s="424"/>
      <c r="G72" s="424"/>
      <c r="H72" s="424"/>
      <c r="I72" s="424"/>
      <c r="J72" s="424"/>
      <c r="K72" s="424"/>
      <c r="L72" s="51"/>
    </row>
    <row r="73" spans="3:12" ht="163.5" customHeight="1">
      <c r="C73" s="15"/>
      <c r="D73" s="425"/>
      <c r="E73" s="426"/>
      <c r="F73" s="426"/>
      <c r="G73" s="426"/>
      <c r="H73" s="426"/>
      <c r="I73" s="426"/>
      <c r="J73" s="426"/>
      <c r="K73" s="427"/>
      <c r="L73" s="51"/>
    </row>
    <row r="74" spans="3:12" ht="17.45" thickBot="1">
      <c r="C74" s="15"/>
      <c r="D74" s="178"/>
      <c r="E74" s="199"/>
      <c r="F74" s="199"/>
      <c r="G74" s="199"/>
      <c r="H74" s="199"/>
      <c r="I74" s="199"/>
      <c r="J74" s="199"/>
      <c r="K74" s="52"/>
      <c r="L74" s="51"/>
    </row>
    <row r="75" spans="3:12" ht="33.950000000000003">
      <c r="C75" s="15"/>
      <c r="D75" s="53" t="s">
        <v>98</v>
      </c>
      <c r="E75" s="356" t="s">
        <v>99</v>
      </c>
      <c r="F75" s="356"/>
      <c r="G75" s="356" t="s">
        <v>100</v>
      </c>
      <c r="H75" s="357"/>
      <c r="I75" s="187"/>
      <c r="J75" s="199"/>
      <c r="K75" s="52"/>
      <c r="L75" s="51"/>
    </row>
    <row r="76" spans="3:12" ht="33.950000000000003">
      <c r="C76" s="15"/>
      <c r="D76" s="54" t="s">
        <v>193</v>
      </c>
      <c r="E76" s="447">
        <f>J71</f>
        <v>0</v>
      </c>
      <c r="F76" s="208"/>
      <c r="G76" s="447">
        <v>0</v>
      </c>
      <c r="H76" s="360"/>
      <c r="I76" s="199"/>
      <c r="J76" s="199"/>
      <c r="K76" s="52"/>
      <c r="L76" s="51"/>
    </row>
    <row r="77" spans="3:12" ht="81.599999999999994" customHeight="1">
      <c r="C77" s="15"/>
      <c r="D77" s="54" t="s">
        <v>194</v>
      </c>
      <c r="E77" s="447"/>
      <c r="F77" s="448"/>
      <c r="G77" s="448"/>
      <c r="H77" s="449"/>
      <c r="I77" s="199"/>
      <c r="J77" s="199"/>
      <c r="K77" s="52"/>
      <c r="L77" s="51"/>
    </row>
    <row r="78" spans="3:12" ht="33.950000000000003">
      <c r="C78" s="15"/>
      <c r="D78" s="54" t="s">
        <v>195</v>
      </c>
      <c r="E78" s="450">
        <v>35000</v>
      </c>
      <c r="F78" s="450"/>
      <c r="G78" s="450"/>
      <c r="H78" s="451"/>
      <c r="I78" s="195"/>
      <c r="J78" s="199"/>
      <c r="K78" s="52"/>
      <c r="L78" s="51"/>
    </row>
    <row r="79" spans="3:12" ht="47.1" thickBot="1">
      <c r="C79" s="15"/>
      <c r="D79" s="55" t="s">
        <v>120</v>
      </c>
      <c r="E79" s="452">
        <f>MIN(E78,E76,E77)</f>
        <v>0</v>
      </c>
      <c r="F79" s="453"/>
      <c r="G79" s="452">
        <f>MIN(G76,E78,E77)</f>
        <v>0</v>
      </c>
      <c r="H79" s="454"/>
      <c r="I79" s="56"/>
      <c r="J79" s="56"/>
      <c r="K79" s="57"/>
      <c r="L79" s="58"/>
    </row>
    <row r="80" spans="3:12" ht="15.95" thickBot="1">
      <c r="C80" s="21"/>
      <c r="D80" s="59"/>
      <c r="E80" s="59"/>
      <c r="F80" s="59"/>
      <c r="G80" s="59"/>
      <c r="H80" s="59"/>
      <c r="I80" s="59"/>
      <c r="J80" s="59"/>
      <c r="K80" s="60"/>
      <c r="L80" s="61"/>
    </row>
    <row r="81" spans="3:12" ht="15.95" thickBot="1">
      <c r="D81" s="62"/>
      <c r="E81" s="62"/>
      <c r="F81" s="62"/>
      <c r="G81" s="62"/>
      <c r="H81" s="62"/>
      <c r="I81" s="62"/>
      <c r="J81" s="62"/>
      <c r="K81" s="63"/>
      <c r="L81" s="63"/>
    </row>
    <row r="82" spans="3:12" ht="20.100000000000001" thickBot="1">
      <c r="C82" s="374" t="s">
        <v>121</v>
      </c>
      <c r="D82" s="375"/>
      <c r="E82" s="375"/>
      <c r="F82" s="375"/>
      <c r="G82" s="375"/>
      <c r="H82" s="375"/>
      <c r="I82" s="375"/>
      <c r="J82" s="375"/>
      <c r="K82" s="375"/>
      <c r="L82" s="376"/>
    </row>
    <row r="83" spans="3:12" ht="14.45" customHeight="1">
      <c r="C83" s="377" t="s">
        <v>122</v>
      </c>
      <c r="D83" s="378"/>
      <c r="E83" s="378"/>
      <c r="F83" s="378"/>
      <c r="G83" s="378"/>
      <c r="H83" s="378"/>
      <c r="I83" s="378"/>
      <c r="J83" s="378"/>
      <c r="K83" s="378"/>
      <c r="L83" s="379"/>
    </row>
    <row r="84" spans="3:12" ht="15.6">
      <c r="C84" s="377"/>
      <c r="D84" s="378"/>
      <c r="E84" s="378"/>
      <c r="F84" s="378"/>
      <c r="G84" s="378"/>
      <c r="H84" s="378"/>
      <c r="I84" s="378"/>
      <c r="J84" s="378"/>
      <c r="K84" s="378"/>
      <c r="L84" s="379"/>
    </row>
    <row r="85" spans="3:12" ht="60" customHeight="1" thickBot="1">
      <c r="C85" s="380"/>
      <c r="D85" s="381"/>
      <c r="E85" s="381"/>
      <c r="F85" s="381"/>
      <c r="G85" s="381"/>
      <c r="H85" s="381"/>
      <c r="I85" s="381"/>
      <c r="J85" s="381"/>
      <c r="K85" s="381"/>
      <c r="L85" s="382"/>
    </row>
    <row r="86" spans="3:12" ht="5.45" customHeight="1" thickBot="1">
      <c r="C86" s="180"/>
      <c r="D86" s="180"/>
      <c r="E86" s="180"/>
      <c r="F86" s="180"/>
      <c r="G86" s="180"/>
      <c r="H86" s="180"/>
      <c r="I86" s="180"/>
      <c r="J86" s="180"/>
      <c r="K86" s="180"/>
      <c r="L86" s="180"/>
    </row>
    <row r="87" spans="3:12" ht="15.6">
      <c r="C87" s="383"/>
      <c r="D87" s="384"/>
      <c r="E87" s="384"/>
      <c r="F87" s="384"/>
      <c r="G87" s="384"/>
      <c r="H87" s="384"/>
      <c r="I87" s="384"/>
      <c r="J87" s="384"/>
      <c r="K87" s="384"/>
      <c r="L87" s="385"/>
    </row>
    <row r="88" spans="3:12" ht="15.6">
      <c r="C88" s="220" t="s">
        <v>123</v>
      </c>
      <c r="D88" s="221"/>
      <c r="E88" s="207"/>
      <c r="F88" s="208"/>
      <c r="G88" s="64" t="s">
        <v>124</v>
      </c>
      <c r="H88" s="207"/>
      <c r="I88" s="359"/>
      <c r="J88" s="359"/>
      <c r="K88" s="359"/>
      <c r="L88" s="360"/>
    </row>
    <row r="89" spans="3:12" ht="15.6">
      <c r="C89" s="220" t="s">
        <v>125</v>
      </c>
      <c r="D89" s="221"/>
      <c r="E89" s="207"/>
      <c r="F89" s="208"/>
      <c r="G89" s="64" t="s">
        <v>124</v>
      </c>
      <c r="H89" s="455"/>
      <c r="I89" s="359"/>
      <c r="J89" s="359"/>
      <c r="K89" s="359"/>
      <c r="L89" s="360"/>
    </row>
    <row r="90" spans="3:12" ht="15.95" thickBot="1">
      <c r="C90" s="365" t="s">
        <v>126</v>
      </c>
      <c r="D90" s="366"/>
      <c r="E90" s="367"/>
      <c r="F90" s="368"/>
      <c r="G90" s="65" t="s">
        <v>124</v>
      </c>
      <c r="H90" s="367"/>
      <c r="I90" s="369"/>
      <c r="J90" s="369"/>
      <c r="K90" s="369"/>
      <c r="L90" s="370"/>
    </row>
    <row r="91" spans="3:12" ht="15.6"/>
    <row r="92" spans="3:12" ht="17.100000000000001">
      <c r="D92" s="66"/>
      <c r="E92" s="66"/>
      <c r="F92" s="66"/>
      <c r="G92" s="66"/>
      <c r="H92" s="66"/>
      <c r="I92" s="66"/>
      <c r="J92" s="66"/>
      <c r="K92" s="66"/>
    </row>
    <row r="222" spans="2:13" ht="14.45" customHeight="1">
      <c r="B222" s="364" t="s">
        <v>127</v>
      </c>
      <c r="C222" s="364"/>
      <c r="D222" s="364"/>
      <c r="E222" s="364"/>
      <c r="F222" s="364"/>
      <c r="G222" s="364"/>
      <c r="H222" s="364"/>
      <c r="I222" s="364"/>
      <c r="J222" s="364"/>
      <c r="K222" s="364"/>
      <c r="L222" s="364"/>
      <c r="M222" s="364"/>
    </row>
    <row r="223" spans="2:13" ht="41.1" customHeight="1">
      <c r="B223" s="364"/>
      <c r="C223" s="364"/>
      <c r="D223" s="364"/>
      <c r="E223" s="364"/>
      <c r="F223" s="364"/>
      <c r="G223" s="364"/>
      <c r="H223" s="364"/>
      <c r="I223" s="364"/>
      <c r="J223" s="364"/>
      <c r="K223" s="364"/>
      <c r="L223" s="364"/>
      <c r="M223" s="364"/>
    </row>
    <row r="224" spans="2:13" ht="14.45" customHeight="1"/>
  </sheetData>
  <sheetProtection algorithmName="SHA-512" hashValue="6893em1xTJetD79yMovqg6O0F74iPIVyaSGKtp3HB6IpIQlwKNbrkTb35AM3GZiJ1WJwUt2XyOdqEGicqnCKhg==" saltValue="c/Q25o12qRsLVP0Gtbuu3A==" spinCount="100000" sheet="1" objects="1" scenarios="1" formatCells="0" formatColumns="0" formatRows="0" selectLockedCells="1"/>
  <mergeCells count="98">
    <mergeCell ref="B222:M223"/>
    <mergeCell ref="C12:F12"/>
    <mergeCell ref="H22:J22"/>
    <mergeCell ref="K22:L22"/>
    <mergeCell ref="C15:D15"/>
    <mergeCell ref="C16:D16"/>
    <mergeCell ref="C17:D17"/>
    <mergeCell ref="C18:D18"/>
    <mergeCell ref="C19:D19"/>
    <mergeCell ref="C20:D20"/>
    <mergeCell ref="C89:D89"/>
    <mergeCell ref="E89:F89"/>
    <mergeCell ref="H89:L89"/>
    <mergeCell ref="C90:D90"/>
    <mergeCell ref="E90:F90"/>
    <mergeCell ref="H90:L90"/>
    <mergeCell ref="C82:L82"/>
    <mergeCell ref="C83:L85"/>
    <mergeCell ref="C87:L87"/>
    <mergeCell ref="C88:D88"/>
    <mergeCell ref="E88:F88"/>
    <mergeCell ref="H88:L88"/>
    <mergeCell ref="E76:F76"/>
    <mergeCell ref="G76:H76"/>
    <mergeCell ref="E77:H77"/>
    <mergeCell ref="E78:H78"/>
    <mergeCell ref="E79:F79"/>
    <mergeCell ref="G79:H79"/>
    <mergeCell ref="D71:I71"/>
    <mergeCell ref="J71:K71"/>
    <mergeCell ref="D72:K72"/>
    <mergeCell ref="D73:K73"/>
    <mergeCell ref="E75:F75"/>
    <mergeCell ref="G75:H75"/>
    <mergeCell ref="D68:I68"/>
    <mergeCell ref="J68:K68"/>
    <mergeCell ref="D69:I69"/>
    <mergeCell ref="J69:K69"/>
    <mergeCell ref="D70:I70"/>
    <mergeCell ref="J70:K70"/>
    <mergeCell ref="D65:I65"/>
    <mergeCell ref="J65:K65"/>
    <mergeCell ref="D66:I66"/>
    <mergeCell ref="J66:K66"/>
    <mergeCell ref="D67:I67"/>
    <mergeCell ref="J67:K67"/>
    <mergeCell ref="D60:K60"/>
    <mergeCell ref="D61:K61"/>
    <mergeCell ref="D62:K62"/>
    <mergeCell ref="D63:K63"/>
    <mergeCell ref="D64:I64"/>
    <mergeCell ref="J64:K64"/>
    <mergeCell ref="D59:K59"/>
    <mergeCell ref="D43:I43"/>
    <mergeCell ref="D44:D52"/>
    <mergeCell ref="E44:I44"/>
    <mergeCell ref="E45:I45"/>
    <mergeCell ref="E46:I46"/>
    <mergeCell ref="E47:I47"/>
    <mergeCell ref="E48:I48"/>
    <mergeCell ref="E49:I49"/>
    <mergeCell ref="E50:I50"/>
    <mergeCell ref="E51:I51"/>
    <mergeCell ref="E52:I52"/>
    <mergeCell ref="D53:I53"/>
    <mergeCell ref="D54:I54"/>
    <mergeCell ref="C57:L57"/>
    <mergeCell ref="D58:K58"/>
    <mergeCell ref="D42:I42"/>
    <mergeCell ref="D31:D32"/>
    <mergeCell ref="E31:G32"/>
    <mergeCell ref="H31:I32"/>
    <mergeCell ref="J31:J32"/>
    <mergeCell ref="E34:G34"/>
    <mergeCell ref="H34:I34"/>
    <mergeCell ref="C37:L37"/>
    <mergeCell ref="D40:I41"/>
    <mergeCell ref="J40:K40"/>
    <mergeCell ref="K31:K32"/>
    <mergeCell ref="E33:G33"/>
    <mergeCell ref="H33:I33"/>
    <mergeCell ref="C28:F29"/>
    <mergeCell ref="E15:F15"/>
    <mergeCell ref="H15:L15"/>
    <mergeCell ref="E16:L16"/>
    <mergeCell ref="E17:L17"/>
    <mergeCell ref="E18:F18"/>
    <mergeCell ref="H18:L18"/>
    <mergeCell ref="E19:L19"/>
    <mergeCell ref="E20:L20"/>
    <mergeCell ref="C24:L24"/>
    <mergeCell ref="C22:F22"/>
    <mergeCell ref="D2:L7"/>
    <mergeCell ref="D11:F11"/>
    <mergeCell ref="G11:H11"/>
    <mergeCell ref="G12:H12"/>
    <mergeCell ref="I12:J12"/>
    <mergeCell ref="C8:L10"/>
  </mergeCells>
  <conditionalFormatting sqref="E15:L20">
    <cfRule type="cellIs" dxfId="1" priority="2" operator="equal">
      <formula>0</formula>
    </cfRule>
  </conditionalFormatting>
  <conditionalFormatting sqref="E33:K34">
    <cfRule type="cellIs" dxfId="0" priority="1" operator="equal">
      <formula>0</formula>
    </cfRule>
  </conditionalFormatting>
  <pageMargins left="0.25" right="0.25" top="0.276666666666667" bottom="0.44093749999999998" header="0.3" footer="0.3"/>
  <pageSetup scale="81" fitToHeight="0" orientation="portrait" horizontalDpi="1200" verticalDpi="1200" r:id="rId1"/>
  <headerFooter>
    <oddFooter>&amp;L&amp;"Roboto Condensed Light,Regular"Updated 3/1/2023&amp;R&amp;"Roboto Condensed Light,Regular"&amp;P of &amp;N</oddFooter>
  </headerFooter>
  <rowBreaks count="1" manualBreakCount="1">
    <brk id="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711200</xdr:colOff>
                    <xdr:row>23</xdr:row>
                    <xdr:rowOff>222250</xdr:rowOff>
                  </from>
                  <to>
                    <xdr:col>7</xdr:col>
                    <xdr:colOff>711200</xdr:colOff>
                    <xdr:row>25</xdr:row>
                    <xdr:rowOff>120650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xdr:col>
                    <xdr:colOff>273050</xdr:colOff>
                    <xdr:row>23</xdr:row>
                    <xdr:rowOff>228600</xdr:rowOff>
                  </from>
                  <to>
                    <xdr:col>9</xdr:col>
                    <xdr:colOff>273050</xdr:colOff>
                    <xdr:row>25</xdr:row>
                    <xdr:rowOff>101600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1225550</xdr:colOff>
                    <xdr:row>34</xdr:row>
                    <xdr:rowOff>0</xdr:rowOff>
                  </from>
                  <to>
                    <xdr:col>5</xdr:col>
                    <xdr:colOff>0</xdr:colOff>
                    <xdr:row>38</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533400</xdr:colOff>
                    <xdr:row>34</xdr:row>
                    <xdr:rowOff>0</xdr:rowOff>
                  </from>
                  <to>
                    <xdr:col>6</xdr:col>
                    <xdr:colOff>533400</xdr:colOff>
                    <xdr:row>38</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10</xdr:col>
                    <xdr:colOff>444500</xdr:colOff>
                    <xdr:row>34</xdr:row>
                    <xdr:rowOff>0</xdr:rowOff>
                  </from>
                  <to>
                    <xdr:col>10</xdr:col>
                    <xdr:colOff>444500</xdr:colOff>
                    <xdr:row>38</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654050</xdr:colOff>
                    <xdr:row>35</xdr:row>
                    <xdr:rowOff>0</xdr:rowOff>
                  </from>
                  <to>
                    <xdr:col>5</xdr:col>
                    <xdr:colOff>654050</xdr:colOff>
                    <xdr:row>36</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xdr:col>
                    <xdr:colOff>565150</xdr:colOff>
                    <xdr:row>34</xdr:row>
                    <xdr:rowOff>190500</xdr:rowOff>
                  </from>
                  <to>
                    <xdr:col>6</xdr:col>
                    <xdr:colOff>565150</xdr:colOff>
                    <xdr:row>36</xdr:row>
                    <xdr:rowOff>25400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7</xdr:col>
                    <xdr:colOff>711200</xdr:colOff>
                    <xdr:row>26</xdr:row>
                    <xdr:rowOff>222250</xdr:rowOff>
                  </from>
                  <to>
                    <xdr:col>7</xdr:col>
                    <xdr:colOff>711200</xdr:colOff>
                    <xdr:row>28</xdr:row>
                    <xdr:rowOff>69850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9</xdr:col>
                    <xdr:colOff>273050</xdr:colOff>
                    <xdr:row>26</xdr:row>
                    <xdr:rowOff>228600</xdr:rowOff>
                  </from>
                  <to>
                    <xdr:col>9</xdr:col>
                    <xdr:colOff>273050</xdr:colOff>
                    <xdr:row>28</xdr:row>
                    <xdr:rowOff>44450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3</xdr:col>
                    <xdr:colOff>273050</xdr:colOff>
                    <xdr:row>60</xdr:row>
                    <xdr:rowOff>158750</xdr:rowOff>
                  </from>
                  <to>
                    <xdr:col>3</xdr:col>
                    <xdr:colOff>273050</xdr:colOff>
                    <xdr:row>66</xdr:row>
                    <xdr:rowOff>273050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xdr:col>
                    <xdr:colOff>273050</xdr:colOff>
                    <xdr:row>61</xdr:row>
                    <xdr:rowOff>101600</xdr:rowOff>
                  </from>
                  <to>
                    <xdr:col>3</xdr:col>
                    <xdr:colOff>273050</xdr:colOff>
                    <xdr:row>64</xdr:row>
                    <xdr:rowOff>146050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xdr:col>
                    <xdr:colOff>260350</xdr:colOff>
                    <xdr:row>62</xdr:row>
                    <xdr:rowOff>114300</xdr:rowOff>
                  </from>
                  <to>
                    <xdr:col>3</xdr:col>
                    <xdr:colOff>260350</xdr:colOff>
                    <xdr:row>65</xdr:row>
                    <xdr:rowOff>298450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5</xdr:col>
                    <xdr:colOff>1187450</xdr:colOff>
                    <xdr:row>20</xdr:row>
                    <xdr:rowOff>38100</xdr:rowOff>
                  </from>
                  <to>
                    <xdr:col>5</xdr:col>
                    <xdr:colOff>1187450</xdr:colOff>
                    <xdr:row>22</xdr:row>
                    <xdr:rowOff>107950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6</xdr:col>
                    <xdr:colOff>1250950</xdr:colOff>
                    <xdr:row>21</xdr:row>
                    <xdr:rowOff>0</xdr:rowOff>
                  </from>
                  <to>
                    <xdr:col>7</xdr:col>
                    <xdr:colOff>6350</xdr:colOff>
                    <xdr:row>23</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9</xdr:col>
                    <xdr:colOff>158750</xdr:colOff>
                    <xdr:row>20</xdr:row>
                    <xdr:rowOff>63500</xdr:rowOff>
                  </from>
                  <to>
                    <xdr:col>9</xdr:col>
                    <xdr:colOff>158750</xdr:colOff>
                    <xdr:row>22</xdr:row>
                    <xdr:rowOff>82550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7</xdr:col>
                    <xdr:colOff>654050</xdr:colOff>
                    <xdr:row>23</xdr:row>
                    <xdr:rowOff>101600</xdr:rowOff>
                  </from>
                  <to>
                    <xdr:col>7</xdr:col>
                    <xdr:colOff>654050</xdr:colOff>
                    <xdr:row>25</xdr:row>
                    <xdr:rowOff>158750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9</xdr:col>
                    <xdr:colOff>571500</xdr:colOff>
                    <xdr:row>23</xdr:row>
                    <xdr:rowOff>114300</xdr:rowOff>
                  </from>
                  <to>
                    <xdr:col>9</xdr:col>
                    <xdr:colOff>571500</xdr:colOff>
                    <xdr:row>26</xdr:row>
                    <xdr:rowOff>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7</xdr:col>
                    <xdr:colOff>647700</xdr:colOff>
                    <xdr:row>26</xdr:row>
                    <xdr:rowOff>44450</xdr:rowOff>
                  </from>
                  <to>
                    <xdr:col>7</xdr:col>
                    <xdr:colOff>647700</xdr:colOff>
                    <xdr:row>28</xdr:row>
                    <xdr:rowOff>101600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9</xdr:col>
                    <xdr:colOff>558800</xdr:colOff>
                    <xdr:row>26</xdr:row>
                    <xdr:rowOff>63500</xdr:rowOff>
                  </from>
                  <to>
                    <xdr:col>9</xdr:col>
                    <xdr:colOff>558800</xdr:colOff>
                    <xdr:row>28</xdr:row>
                    <xdr:rowOff>107950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xdr:col>
                    <xdr:colOff>342900</xdr:colOff>
                    <xdr:row>59</xdr:row>
                    <xdr:rowOff>184150</xdr:rowOff>
                  </from>
                  <to>
                    <xdr:col>3</xdr:col>
                    <xdr:colOff>342900</xdr:colOff>
                    <xdr:row>61</xdr:row>
                    <xdr:rowOff>374650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3</xdr:col>
                    <xdr:colOff>349250</xdr:colOff>
                    <xdr:row>60</xdr:row>
                    <xdr:rowOff>654050</xdr:rowOff>
                  </from>
                  <to>
                    <xdr:col>3</xdr:col>
                    <xdr:colOff>349250</xdr:colOff>
                    <xdr:row>63</xdr:row>
                    <xdr:rowOff>349250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3</xdr:col>
                    <xdr:colOff>273050</xdr:colOff>
                    <xdr:row>60</xdr:row>
                    <xdr:rowOff>101600</xdr:rowOff>
                  </from>
                  <to>
                    <xdr:col>3</xdr:col>
                    <xdr:colOff>273050</xdr:colOff>
                    <xdr:row>63</xdr:row>
                    <xdr:rowOff>44450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3</xdr:col>
                    <xdr:colOff>260350</xdr:colOff>
                    <xdr:row>61</xdr:row>
                    <xdr:rowOff>114300</xdr:rowOff>
                  </from>
                  <to>
                    <xdr:col>3</xdr:col>
                    <xdr:colOff>260350</xdr:colOff>
                    <xdr:row>64</xdr:row>
                    <xdr:rowOff>374650</xdr:rowOff>
                  </to>
                </anchor>
              </controlPr>
            </control>
          </mc:Choice>
        </mc:AlternateContent>
        <mc:AlternateContent xmlns:mc="http://schemas.openxmlformats.org/markup-compatibility/2006">
          <mc:Choice Requires="x14">
            <control shapeId="3104" r:id="rId27" name="Check Box 32">
              <controlPr defaultSize="0" autoFill="0" autoLine="0" autoPict="0">
                <anchor moveWithCells="1">
                  <from>
                    <xdr:col>5</xdr:col>
                    <xdr:colOff>1174750</xdr:colOff>
                    <xdr:row>20</xdr:row>
                    <xdr:rowOff>63500</xdr:rowOff>
                  </from>
                  <to>
                    <xdr:col>5</xdr:col>
                    <xdr:colOff>1174750</xdr:colOff>
                    <xdr:row>22</xdr:row>
                    <xdr:rowOff>69850</xdr:rowOff>
                  </to>
                </anchor>
              </controlPr>
            </control>
          </mc:Choice>
        </mc:AlternateContent>
        <mc:AlternateContent xmlns:mc="http://schemas.openxmlformats.org/markup-compatibility/2006">
          <mc:Choice Requires="x14">
            <control shapeId="3105" r:id="rId28" name="Check Box 33">
              <controlPr defaultSize="0" autoFill="0" autoLine="0" autoPict="0">
                <anchor moveWithCells="1">
                  <from>
                    <xdr:col>6</xdr:col>
                    <xdr:colOff>1250950</xdr:colOff>
                    <xdr:row>21</xdr:row>
                    <xdr:rowOff>25400</xdr:rowOff>
                  </from>
                  <to>
                    <xdr:col>7</xdr:col>
                    <xdr:colOff>6350</xdr:colOff>
                    <xdr:row>22</xdr:row>
                    <xdr:rowOff>107950</xdr:rowOff>
                  </to>
                </anchor>
              </controlPr>
            </control>
          </mc:Choice>
        </mc:AlternateContent>
        <mc:AlternateContent xmlns:mc="http://schemas.openxmlformats.org/markup-compatibility/2006">
          <mc:Choice Requires="x14">
            <control shapeId="3106" r:id="rId29" name="Check Box 34">
              <controlPr defaultSize="0" autoFill="0" autoLine="0" autoPict="0">
                <anchor moveWithCells="1">
                  <from>
                    <xdr:col>9</xdr:col>
                    <xdr:colOff>158750</xdr:colOff>
                    <xdr:row>20</xdr:row>
                    <xdr:rowOff>82550</xdr:rowOff>
                  </from>
                  <to>
                    <xdr:col>9</xdr:col>
                    <xdr:colOff>158750</xdr:colOff>
                    <xdr:row>22</xdr:row>
                    <xdr:rowOff>38100</xdr:rowOff>
                  </to>
                </anchor>
              </controlPr>
            </control>
          </mc:Choice>
        </mc:AlternateContent>
        <mc:AlternateContent xmlns:mc="http://schemas.openxmlformats.org/markup-compatibility/2006">
          <mc:Choice Requires="x14">
            <control shapeId="3107" r:id="rId30" name="Check Box 35">
              <controlPr defaultSize="0" autoFill="0" autoLine="0" autoPict="0">
                <anchor moveWithCells="1">
                  <from>
                    <xdr:col>5</xdr:col>
                    <xdr:colOff>1168400</xdr:colOff>
                    <xdr:row>21</xdr:row>
                    <xdr:rowOff>63500</xdr:rowOff>
                  </from>
                  <to>
                    <xdr:col>6</xdr:col>
                    <xdr:colOff>82550</xdr:colOff>
                    <xdr:row>22</xdr:row>
                    <xdr:rowOff>25400</xdr:rowOff>
                  </to>
                </anchor>
              </controlPr>
            </control>
          </mc:Choice>
        </mc:AlternateContent>
        <mc:AlternateContent xmlns:mc="http://schemas.openxmlformats.org/markup-compatibility/2006">
          <mc:Choice Requires="x14">
            <control shapeId="3108" r:id="rId31" name="Check Box 36">
              <controlPr defaultSize="0" autoFill="0" autoLine="0" autoPict="0">
                <anchor moveWithCells="1">
                  <from>
                    <xdr:col>7</xdr:col>
                    <xdr:colOff>146050</xdr:colOff>
                    <xdr:row>21</xdr:row>
                    <xdr:rowOff>63500</xdr:rowOff>
                  </from>
                  <to>
                    <xdr:col>7</xdr:col>
                    <xdr:colOff>342900</xdr:colOff>
                    <xdr:row>22</xdr:row>
                    <xdr:rowOff>6350</xdr:rowOff>
                  </to>
                </anchor>
              </controlPr>
            </control>
          </mc:Choice>
        </mc:AlternateContent>
        <mc:AlternateContent xmlns:mc="http://schemas.openxmlformats.org/markup-compatibility/2006">
          <mc:Choice Requires="x14">
            <control shapeId="3109" r:id="rId32" name="Check Box 37">
              <controlPr defaultSize="0" autoFill="0" autoLine="0" autoPict="0">
                <anchor moveWithCells="1">
                  <from>
                    <xdr:col>6</xdr:col>
                    <xdr:colOff>1257300</xdr:colOff>
                    <xdr:row>21</xdr:row>
                    <xdr:rowOff>38100</xdr:rowOff>
                  </from>
                  <to>
                    <xdr:col>7</xdr:col>
                    <xdr:colOff>0</xdr:colOff>
                    <xdr:row>22</xdr:row>
                    <xdr:rowOff>76200</xdr:rowOff>
                  </to>
                </anchor>
              </controlPr>
            </control>
          </mc:Choice>
        </mc:AlternateContent>
        <mc:AlternateContent xmlns:mc="http://schemas.openxmlformats.org/markup-compatibility/2006">
          <mc:Choice Requires="x14">
            <control shapeId="3110" r:id="rId33" name="Check Box 38">
              <controlPr defaultSize="0" autoFill="0" autoLine="0" autoPict="0">
                <anchor moveWithCells="1">
                  <from>
                    <xdr:col>7</xdr:col>
                    <xdr:colOff>177800</xdr:colOff>
                    <xdr:row>21</xdr:row>
                    <xdr:rowOff>44450</xdr:rowOff>
                  </from>
                  <to>
                    <xdr:col>7</xdr:col>
                    <xdr:colOff>177800</xdr:colOff>
                    <xdr:row>22</xdr:row>
                    <xdr:rowOff>82550</xdr:rowOff>
                  </to>
                </anchor>
              </controlPr>
            </control>
          </mc:Choice>
        </mc:AlternateContent>
        <mc:AlternateContent xmlns:mc="http://schemas.openxmlformats.org/markup-compatibility/2006">
          <mc:Choice Requires="x14">
            <control shapeId="3111" r:id="rId34" name="Check Box 39">
              <controlPr defaultSize="0" autoFill="0" autoLine="0" autoPict="0">
                <anchor moveWithCells="1">
                  <from>
                    <xdr:col>9</xdr:col>
                    <xdr:colOff>844550</xdr:colOff>
                    <xdr:row>21</xdr:row>
                    <xdr:rowOff>38100</xdr:rowOff>
                  </from>
                  <to>
                    <xdr:col>10</xdr:col>
                    <xdr:colOff>184150</xdr:colOff>
                    <xdr:row>22</xdr:row>
                    <xdr:rowOff>31750</xdr:rowOff>
                  </to>
                </anchor>
              </controlPr>
            </control>
          </mc:Choice>
        </mc:AlternateContent>
        <mc:AlternateContent xmlns:mc="http://schemas.openxmlformats.org/markup-compatibility/2006">
          <mc:Choice Requires="x14">
            <control shapeId="3112" r:id="rId35" name="Check Box 40">
              <controlPr defaultSize="0" autoFill="0" autoLine="0" autoPict="0">
                <anchor moveWithCells="1">
                  <from>
                    <xdr:col>7</xdr:col>
                    <xdr:colOff>6350</xdr:colOff>
                    <xdr:row>23</xdr:row>
                    <xdr:rowOff>215900</xdr:rowOff>
                  </from>
                  <to>
                    <xdr:col>7</xdr:col>
                    <xdr:colOff>222250</xdr:colOff>
                    <xdr:row>25</xdr:row>
                    <xdr:rowOff>0</xdr:rowOff>
                  </to>
                </anchor>
              </controlPr>
            </control>
          </mc:Choice>
        </mc:AlternateContent>
        <mc:AlternateContent xmlns:mc="http://schemas.openxmlformats.org/markup-compatibility/2006">
          <mc:Choice Requires="x14">
            <control shapeId="3116" r:id="rId36" name="Check Box 44">
              <controlPr defaultSize="0" autoFill="0" autoLine="0" autoPict="0">
                <anchor moveWithCells="1">
                  <from>
                    <xdr:col>3</xdr:col>
                    <xdr:colOff>158750</xdr:colOff>
                    <xdr:row>60</xdr:row>
                    <xdr:rowOff>69850</xdr:rowOff>
                  </from>
                  <to>
                    <xdr:col>3</xdr:col>
                    <xdr:colOff>368300</xdr:colOff>
                    <xdr:row>60</xdr:row>
                    <xdr:rowOff>298450</xdr:rowOff>
                  </to>
                </anchor>
              </controlPr>
            </control>
          </mc:Choice>
        </mc:AlternateContent>
        <mc:AlternateContent xmlns:mc="http://schemas.openxmlformats.org/markup-compatibility/2006">
          <mc:Choice Requires="x14">
            <control shapeId="3117" r:id="rId37" name="Check Box 45">
              <controlPr defaultSize="0" autoFill="0" autoLine="0" autoPict="0">
                <anchor moveWithCells="1">
                  <from>
                    <xdr:col>3</xdr:col>
                    <xdr:colOff>152400</xdr:colOff>
                    <xdr:row>61</xdr:row>
                    <xdr:rowOff>69850</xdr:rowOff>
                  </from>
                  <to>
                    <xdr:col>3</xdr:col>
                    <xdr:colOff>349250</xdr:colOff>
                    <xdr:row>61</xdr:row>
                    <xdr:rowOff>298450</xdr:rowOff>
                  </to>
                </anchor>
              </controlPr>
            </control>
          </mc:Choice>
        </mc:AlternateContent>
        <mc:AlternateContent xmlns:mc="http://schemas.openxmlformats.org/markup-compatibility/2006">
          <mc:Choice Requires="x14">
            <control shapeId="3118" r:id="rId38" name="Check Box 46">
              <controlPr defaultSize="0" autoFill="0" autoLine="0" autoPict="0">
                <anchor moveWithCells="1">
                  <from>
                    <xdr:col>10</xdr:col>
                    <xdr:colOff>273050</xdr:colOff>
                    <xdr:row>23</xdr:row>
                    <xdr:rowOff>228600</xdr:rowOff>
                  </from>
                  <to>
                    <xdr:col>10</xdr:col>
                    <xdr:colOff>273050</xdr:colOff>
                    <xdr:row>25</xdr:row>
                    <xdr:rowOff>101600</xdr:rowOff>
                  </to>
                </anchor>
              </controlPr>
            </control>
          </mc:Choice>
        </mc:AlternateContent>
        <mc:AlternateContent xmlns:mc="http://schemas.openxmlformats.org/markup-compatibility/2006">
          <mc:Choice Requires="x14">
            <control shapeId="3119" r:id="rId39" name="Check Box 47">
              <controlPr defaultSize="0" autoFill="0" autoLine="0" autoPict="0">
                <anchor moveWithCells="1">
                  <from>
                    <xdr:col>10</xdr:col>
                    <xdr:colOff>571500</xdr:colOff>
                    <xdr:row>23</xdr:row>
                    <xdr:rowOff>114300</xdr:rowOff>
                  </from>
                  <to>
                    <xdr:col>10</xdr:col>
                    <xdr:colOff>571500</xdr:colOff>
                    <xdr:row>26</xdr:row>
                    <xdr:rowOff>0</xdr:rowOff>
                  </to>
                </anchor>
              </controlPr>
            </control>
          </mc:Choice>
        </mc:AlternateContent>
        <mc:AlternateContent xmlns:mc="http://schemas.openxmlformats.org/markup-compatibility/2006">
          <mc:Choice Requires="x14">
            <control shapeId="3121" r:id="rId40" name="Check Box 49">
              <controlPr defaultSize="0" autoFill="0" autoLine="0" autoPict="0">
                <anchor moveWithCells="1">
                  <from>
                    <xdr:col>9</xdr:col>
                    <xdr:colOff>711200</xdr:colOff>
                    <xdr:row>23</xdr:row>
                    <xdr:rowOff>222250</xdr:rowOff>
                  </from>
                  <to>
                    <xdr:col>9</xdr:col>
                    <xdr:colOff>711200</xdr:colOff>
                    <xdr:row>25</xdr:row>
                    <xdr:rowOff>69850</xdr:rowOff>
                  </to>
                </anchor>
              </controlPr>
            </control>
          </mc:Choice>
        </mc:AlternateContent>
        <mc:AlternateContent xmlns:mc="http://schemas.openxmlformats.org/markup-compatibility/2006">
          <mc:Choice Requires="x14">
            <control shapeId="3122" r:id="rId41" name="Check Box 50">
              <controlPr defaultSize="0" autoFill="0" autoLine="0" autoPict="0">
                <anchor moveWithCells="1">
                  <from>
                    <xdr:col>9</xdr:col>
                    <xdr:colOff>647700</xdr:colOff>
                    <xdr:row>23</xdr:row>
                    <xdr:rowOff>44450</xdr:rowOff>
                  </from>
                  <to>
                    <xdr:col>9</xdr:col>
                    <xdr:colOff>647700</xdr:colOff>
                    <xdr:row>25</xdr:row>
                    <xdr:rowOff>44450</xdr:rowOff>
                  </to>
                </anchor>
              </controlPr>
            </control>
          </mc:Choice>
        </mc:AlternateContent>
        <mc:AlternateContent xmlns:mc="http://schemas.openxmlformats.org/markup-compatibility/2006">
          <mc:Choice Requires="x14">
            <control shapeId="3123" r:id="rId42" name="Check Box 51">
              <controlPr defaultSize="0" autoFill="0" autoLine="0" autoPict="0">
                <anchor moveWithCells="1">
                  <from>
                    <xdr:col>9</xdr:col>
                    <xdr:colOff>6350</xdr:colOff>
                    <xdr:row>23</xdr:row>
                    <xdr:rowOff>228600</xdr:rowOff>
                  </from>
                  <to>
                    <xdr:col>9</xdr:col>
                    <xdr:colOff>215900</xdr:colOff>
                    <xdr:row>25</xdr:row>
                    <xdr:rowOff>25400</xdr:rowOff>
                  </to>
                </anchor>
              </controlPr>
            </control>
          </mc:Choice>
        </mc:AlternateContent>
        <mc:AlternateContent xmlns:mc="http://schemas.openxmlformats.org/markup-compatibility/2006">
          <mc:Choice Requires="x14">
            <control shapeId="3133" r:id="rId43" name="Check Box 61">
              <controlPr defaultSize="0" autoFill="0" autoLine="0" autoPict="0">
                <anchor moveWithCells="1">
                  <from>
                    <xdr:col>7</xdr:col>
                    <xdr:colOff>711200</xdr:colOff>
                    <xdr:row>26</xdr:row>
                    <xdr:rowOff>222250</xdr:rowOff>
                  </from>
                  <to>
                    <xdr:col>7</xdr:col>
                    <xdr:colOff>711200</xdr:colOff>
                    <xdr:row>28</xdr:row>
                    <xdr:rowOff>139700</xdr:rowOff>
                  </to>
                </anchor>
              </controlPr>
            </control>
          </mc:Choice>
        </mc:AlternateContent>
        <mc:AlternateContent xmlns:mc="http://schemas.openxmlformats.org/markup-compatibility/2006">
          <mc:Choice Requires="x14">
            <control shapeId="3134" r:id="rId44" name="Check Box 62">
              <controlPr defaultSize="0" autoFill="0" autoLine="0" autoPict="0">
                <anchor moveWithCells="1">
                  <from>
                    <xdr:col>9</xdr:col>
                    <xdr:colOff>273050</xdr:colOff>
                    <xdr:row>26</xdr:row>
                    <xdr:rowOff>228600</xdr:rowOff>
                  </from>
                  <to>
                    <xdr:col>9</xdr:col>
                    <xdr:colOff>273050</xdr:colOff>
                    <xdr:row>28</xdr:row>
                    <xdr:rowOff>101600</xdr:rowOff>
                  </to>
                </anchor>
              </controlPr>
            </control>
          </mc:Choice>
        </mc:AlternateContent>
        <mc:AlternateContent xmlns:mc="http://schemas.openxmlformats.org/markup-compatibility/2006">
          <mc:Choice Requires="x14">
            <control shapeId="3135" r:id="rId45" name="Check Box 63">
              <controlPr defaultSize="0" autoFill="0" autoLine="0" autoPict="0">
                <anchor moveWithCells="1">
                  <from>
                    <xdr:col>7</xdr:col>
                    <xdr:colOff>654050</xdr:colOff>
                    <xdr:row>26</xdr:row>
                    <xdr:rowOff>101600</xdr:rowOff>
                  </from>
                  <to>
                    <xdr:col>7</xdr:col>
                    <xdr:colOff>654050</xdr:colOff>
                    <xdr:row>29</xdr:row>
                    <xdr:rowOff>31750</xdr:rowOff>
                  </to>
                </anchor>
              </controlPr>
            </control>
          </mc:Choice>
        </mc:AlternateContent>
        <mc:AlternateContent xmlns:mc="http://schemas.openxmlformats.org/markup-compatibility/2006">
          <mc:Choice Requires="x14">
            <control shapeId="3136" r:id="rId46" name="Check Box 64">
              <controlPr defaultSize="0" autoFill="0" autoLine="0" autoPict="0">
                <anchor moveWithCells="1">
                  <from>
                    <xdr:col>9</xdr:col>
                    <xdr:colOff>571500</xdr:colOff>
                    <xdr:row>26</xdr:row>
                    <xdr:rowOff>114300</xdr:rowOff>
                  </from>
                  <to>
                    <xdr:col>9</xdr:col>
                    <xdr:colOff>571500</xdr:colOff>
                    <xdr:row>29</xdr:row>
                    <xdr:rowOff>44450</xdr:rowOff>
                  </to>
                </anchor>
              </controlPr>
            </control>
          </mc:Choice>
        </mc:AlternateContent>
        <mc:AlternateContent xmlns:mc="http://schemas.openxmlformats.org/markup-compatibility/2006">
          <mc:Choice Requires="x14">
            <control shapeId="3137" r:id="rId47" name="Check Box 65">
              <controlPr defaultSize="0" autoFill="0" autoLine="0" autoPict="0">
                <anchor moveWithCells="1">
                  <from>
                    <xdr:col>7</xdr:col>
                    <xdr:colOff>6350</xdr:colOff>
                    <xdr:row>26</xdr:row>
                    <xdr:rowOff>215900</xdr:rowOff>
                  </from>
                  <to>
                    <xdr:col>7</xdr:col>
                    <xdr:colOff>222250</xdr:colOff>
                    <xdr:row>28</xdr:row>
                    <xdr:rowOff>25400</xdr:rowOff>
                  </to>
                </anchor>
              </controlPr>
            </control>
          </mc:Choice>
        </mc:AlternateContent>
        <mc:AlternateContent xmlns:mc="http://schemas.openxmlformats.org/markup-compatibility/2006">
          <mc:Choice Requires="x14">
            <control shapeId="3138" r:id="rId48" name="Check Box 66">
              <controlPr defaultSize="0" autoFill="0" autoLine="0" autoPict="0">
                <anchor moveWithCells="1">
                  <from>
                    <xdr:col>10</xdr:col>
                    <xdr:colOff>273050</xdr:colOff>
                    <xdr:row>26</xdr:row>
                    <xdr:rowOff>228600</xdr:rowOff>
                  </from>
                  <to>
                    <xdr:col>10</xdr:col>
                    <xdr:colOff>273050</xdr:colOff>
                    <xdr:row>28</xdr:row>
                    <xdr:rowOff>101600</xdr:rowOff>
                  </to>
                </anchor>
              </controlPr>
            </control>
          </mc:Choice>
        </mc:AlternateContent>
        <mc:AlternateContent xmlns:mc="http://schemas.openxmlformats.org/markup-compatibility/2006">
          <mc:Choice Requires="x14">
            <control shapeId="3139" r:id="rId49" name="Check Box 67">
              <controlPr defaultSize="0" autoFill="0" autoLine="0" autoPict="0">
                <anchor moveWithCells="1">
                  <from>
                    <xdr:col>10</xdr:col>
                    <xdr:colOff>571500</xdr:colOff>
                    <xdr:row>26</xdr:row>
                    <xdr:rowOff>114300</xdr:rowOff>
                  </from>
                  <to>
                    <xdr:col>10</xdr:col>
                    <xdr:colOff>571500</xdr:colOff>
                    <xdr:row>29</xdr:row>
                    <xdr:rowOff>44450</xdr:rowOff>
                  </to>
                </anchor>
              </controlPr>
            </control>
          </mc:Choice>
        </mc:AlternateContent>
        <mc:AlternateContent xmlns:mc="http://schemas.openxmlformats.org/markup-compatibility/2006">
          <mc:Choice Requires="x14">
            <control shapeId="3140" r:id="rId50" name="Check Box 68">
              <controlPr defaultSize="0" autoFill="0" autoLine="0" autoPict="0">
                <anchor moveWithCells="1">
                  <from>
                    <xdr:col>9</xdr:col>
                    <xdr:colOff>711200</xdr:colOff>
                    <xdr:row>26</xdr:row>
                    <xdr:rowOff>222250</xdr:rowOff>
                  </from>
                  <to>
                    <xdr:col>9</xdr:col>
                    <xdr:colOff>711200</xdr:colOff>
                    <xdr:row>28</xdr:row>
                    <xdr:rowOff>69850</xdr:rowOff>
                  </to>
                </anchor>
              </controlPr>
            </control>
          </mc:Choice>
        </mc:AlternateContent>
        <mc:AlternateContent xmlns:mc="http://schemas.openxmlformats.org/markup-compatibility/2006">
          <mc:Choice Requires="x14">
            <control shapeId="3141" r:id="rId51" name="Check Box 69">
              <controlPr defaultSize="0" autoFill="0" autoLine="0" autoPict="0">
                <anchor moveWithCells="1">
                  <from>
                    <xdr:col>9</xdr:col>
                    <xdr:colOff>647700</xdr:colOff>
                    <xdr:row>26</xdr:row>
                    <xdr:rowOff>44450</xdr:rowOff>
                  </from>
                  <to>
                    <xdr:col>9</xdr:col>
                    <xdr:colOff>647700</xdr:colOff>
                    <xdr:row>28</xdr:row>
                    <xdr:rowOff>101600</xdr:rowOff>
                  </to>
                </anchor>
              </controlPr>
            </control>
          </mc:Choice>
        </mc:AlternateContent>
        <mc:AlternateContent xmlns:mc="http://schemas.openxmlformats.org/markup-compatibility/2006">
          <mc:Choice Requires="x14">
            <control shapeId="3142" r:id="rId52" name="Check Box 70">
              <controlPr defaultSize="0" autoFill="0" autoLine="0" autoPict="0">
                <anchor moveWithCells="1">
                  <from>
                    <xdr:col>9</xdr:col>
                    <xdr:colOff>6350</xdr:colOff>
                    <xdr:row>26</xdr:row>
                    <xdr:rowOff>228600</xdr:rowOff>
                  </from>
                  <to>
                    <xdr:col>9</xdr:col>
                    <xdr:colOff>215900</xdr:colOff>
                    <xdr:row>28</xdr:row>
                    <xdr:rowOff>25400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3cd28d9a-a9b0-4b43-a860-e2790c5fb362">JDXPFRDQE44C-683611447-22414</_dlc_DocId>
    <_dlc_DocIdUrl xmlns="3cd28d9a-a9b0-4b43-a860-e2790c5fb362">
      <Url>https://texasrebuilds.sharepoint.com/sites/GrantManagementHub/_layouts/15/DocIdRedir.aspx?ID=JDXPFRDQE44C-683611447-22414</Url>
      <Description>JDXPFRDQE44C-683611447-22414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250E7EF30C83249B111970D081BA199" ma:contentTypeVersion="13" ma:contentTypeDescription="Create a new document." ma:contentTypeScope="" ma:versionID="04200dacab15c8d041828c268ed81fdf">
  <xsd:schema xmlns:xsd="http://www.w3.org/2001/XMLSchema" xmlns:xs="http://www.w3.org/2001/XMLSchema" xmlns:p="http://schemas.microsoft.com/office/2006/metadata/properties" xmlns:ns1="http://schemas.microsoft.com/sharepoint/v3" xmlns:ns2="ee701d31-54e0-4258-8518-0987fb1086c4" xmlns:ns3="3cd28d9a-a9b0-4b43-a860-e2790c5fb362" targetNamespace="http://schemas.microsoft.com/office/2006/metadata/properties" ma:root="true" ma:fieldsID="5c440980a35014a0ae84d84c79a4683f" ns1:_="" ns2:_="" ns3:_="">
    <xsd:import namespace="http://schemas.microsoft.com/sharepoint/v3"/>
    <xsd:import namespace="ee701d31-54e0-4258-8518-0987fb1086c4"/>
    <xsd:import namespace="3cd28d9a-a9b0-4b43-a860-e2790c5fb36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1:PublishingStartDate" minOccurs="0"/>
                <xsd:element ref="ns1:PublishingExpirationDate" minOccurs="0"/>
                <xsd:element ref="ns3:_dlc_DocId" minOccurs="0"/>
                <xsd:element ref="ns3:_dlc_DocIdUrl" minOccurs="0"/>
                <xsd:element ref="ns3:_dlc_DocIdPersistId"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7"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e701d31-54e0-4258-8518-0987fb1086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d28d9a-a9b0-4b43-a860-e2790c5fb36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E65A68-C305-4360-8EE9-C92BA2D3D024}"/>
</file>

<file path=customXml/itemProps2.xml><?xml version="1.0" encoding="utf-8"?>
<ds:datastoreItem xmlns:ds="http://schemas.openxmlformats.org/officeDocument/2006/customXml" ds:itemID="{70FE972C-2301-4D62-B2AD-5DA7C7007C46}"/>
</file>

<file path=customXml/itemProps3.xml><?xml version="1.0" encoding="utf-8"?>
<ds:datastoreItem xmlns:ds="http://schemas.openxmlformats.org/officeDocument/2006/customXml" ds:itemID="{C760CD1A-B4E8-4228-B262-B7AB8B74A0A1}"/>
</file>

<file path=customXml/itemProps4.xml><?xml version="1.0" encoding="utf-8"?>
<ds:datastoreItem xmlns:ds="http://schemas.openxmlformats.org/officeDocument/2006/customXml" ds:itemID="{34500682-593D-44B0-85C2-52B2EB765DF5}"/>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ICF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Belanger, Morgaine</dc:creator>
  <cp:keywords/>
  <dc:description/>
  <cp:lastModifiedBy/>
  <cp:revision/>
  <dcterms:created xsi:type="dcterms:W3CDTF">2020-10-22T21:00:05Z</dcterms:created>
  <dcterms:modified xsi:type="dcterms:W3CDTF">2023-03-02T17:43:38Z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0x0101003250E7EF30C83249B111970D081BA199</vt:lpwstr>
  </property>
  <property fmtid="{D5CDD505-2E9C-101B-9397-08002B2CF9AE}" pid="3" name="_dlc_DocIdItemGuid">
    <vt:lpwstr>badbcef5-de20-4670-9051-955dd620fee3</vt:lpwstr>
  </property>
</Properties>
</file>